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증감및현재액보고서" sheetId="1" r:id="rId1"/>
    <sheet name="증감사유별" sheetId="2" r:id="rId2"/>
  </sheets>
  <definedNames>
    <definedName name="_xlnm.Print_Titles" localSheetId="0">'증감및현재액보고서'!$10:$13</definedName>
  </definedNames>
  <calcPr fullCalcOnLoad="1"/>
</workbook>
</file>

<file path=xl/comments1.xml><?xml version="1.0" encoding="utf-8"?>
<comments xmlns="http://schemas.openxmlformats.org/spreadsheetml/2006/main">
  <authors>
    <author>SEC</author>
  </authors>
  <commentList>
    <comment ref="K35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</text>
    </comment>
    <comment ref="K4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</text>
    </comment>
    <comment ref="M76" authorId="0">
      <text>
        <r>
          <rPr>
            <sz val="9"/>
            <rFont val="굴림"/>
            <family val="3"/>
          </rPr>
          <t xml:space="preserve">말소부서 대현1동
매각1건은 수급관리계획에서는 제외함
</t>
        </r>
      </text>
    </comment>
    <comment ref="D68" authorId="0">
      <text>
        <r>
          <rPr>
            <b/>
            <sz val="11"/>
            <rFont val="굴림"/>
            <family val="3"/>
          </rPr>
          <t>영상모니터가 실물화상기로 변경</t>
        </r>
        <r>
          <rPr>
            <b/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<sst xmlns="http://schemas.openxmlformats.org/spreadsheetml/2006/main" count="187" uniqueCount="84">
  <si>
    <t>관리전환
양여·기타</t>
  </si>
  <si>
    <t>구  매</t>
  </si>
  <si>
    <t>소  계</t>
  </si>
  <si>
    <t>매  각</t>
  </si>
  <si>
    <t>Ⅵ. 물품증감 및 현재액 보고서</t>
  </si>
  <si>
    <t>합       계</t>
  </si>
  <si>
    <t>수량</t>
  </si>
  <si>
    <t>금액</t>
  </si>
  <si>
    <t>대</t>
  </si>
  <si>
    <t>미니버스</t>
  </si>
  <si>
    <t>버스</t>
  </si>
  <si>
    <t>소형트럭또는
스포츠유틸리티차량</t>
  </si>
  <si>
    <t>화물트럭</t>
  </si>
  <si>
    <t>인쇄기</t>
  </si>
  <si>
    <t>복사기</t>
  </si>
  <si>
    <t>비디오편집기</t>
  </si>
  <si>
    <t>비디오프로젝터</t>
  </si>
  <si>
    <t>디지털캠코드또는
비디오카메라</t>
  </si>
  <si>
    <t>디지털비디오레코드</t>
  </si>
  <si>
    <t>무정전전원공급장치</t>
  </si>
  <si>
    <t>신호발생기</t>
  </si>
  <si>
    <t>기체크로마토그래프</t>
  </si>
  <si>
    <t>액체크로마토그래프</t>
  </si>
  <si>
    <t>분광광도계</t>
  </si>
  <si>
    <t>건조캐비닛또는오븐</t>
  </si>
  <si>
    <t>실험용세척기</t>
  </si>
  <si>
    <t>고압증기멸균기
또는 소독기</t>
  </si>
  <si>
    <t>미량원심분리기</t>
  </si>
  <si>
    <t>개</t>
  </si>
  <si>
    <t>실체현미경</t>
  </si>
  <si>
    <t>노트북컴퓨터</t>
  </si>
  <si>
    <t>소형컴퓨터</t>
  </si>
  <si>
    <t>중형컴퓨터</t>
  </si>
  <si>
    <t>1.  증감현황</t>
  </si>
  <si>
    <t>키폰주장치</t>
  </si>
  <si>
    <t>대중방송용장비</t>
  </si>
  <si>
    <t>구내교환장비</t>
  </si>
  <si>
    <t>항온항습기</t>
  </si>
  <si>
    <t>열펌프</t>
  </si>
  <si>
    <t>실물화상기</t>
  </si>
  <si>
    <t>냉난기</t>
  </si>
  <si>
    <t>보안용카메라</t>
  </si>
  <si>
    <t>일반승용차</t>
  </si>
  <si>
    <t>①
연번</t>
  </si>
  <si>
    <t>②
정부물품
분류번호</t>
  </si>
  <si>
    <t>③
품     명</t>
  </si>
  <si>
    <t>④
단 위</t>
  </si>
  <si>
    <t>⑤
정 수</t>
  </si>
  <si>
    <t>⑥
내용
연수</t>
  </si>
  <si>
    <t>⑦
구 분</t>
  </si>
  <si>
    <t>⑧
전연도말
현  재 액</t>
  </si>
  <si>
    <t xml:space="preserve"> ⑨ 당해연도 물품 증감현황</t>
  </si>
  <si>
    <t>⑩ 취      득</t>
  </si>
  <si>
    <t>⑪ 처      분</t>
  </si>
  <si>
    <t>⑫
당해연도말
보유액</t>
  </si>
  <si>
    <t>(단위:개, 원)</t>
  </si>
  <si>
    <t>○ 신규취득 등 2,497,133,733원</t>
  </si>
  <si>
    <t>○ 매각·폐기 등 65,407,410원</t>
  </si>
  <si>
    <t>○ 당해연도말 4,725,354,951원으로 그 내용은 다음과 같다.</t>
  </si>
  <si>
    <t>○ 전년도말 현재 물품현황은 2,293,628,628원으로</t>
  </si>
  <si>
    <t>※ 1. 작성대상 물품 : 32개 정수물품</t>
  </si>
  <si>
    <t>   ∙ 변경된 물품(8종) : 키폰주장치, 대중방송용장비, 구매교환장비, 항온항습기, 열펌프,실물화상기, 냉난방기, 보안용카메라</t>
  </si>
  <si>
    <t>   2. ①연번은 지방자치단체 정수물품의 정수연번</t>
  </si>
  <si>
    <t>   3. ⑤정수는 정수승인된 물품수량</t>
  </si>
  <si>
    <r>
      <t>   </t>
    </r>
    <r>
      <rPr>
        <sz val="13"/>
        <color indexed="8"/>
        <rFont val="한양신명조"/>
        <family val="3"/>
      </rPr>
      <t>4. ②</t>
    </r>
    <r>
      <rPr>
        <sz val="13"/>
        <color indexed="8"/>
        <rFont val="한양신명조,한컴돋움"/>
        <family val="3"/>
      </rPr>
      <t>정수물품분류번호~⑥내용연수, ⑨물품증감실적, ⑫</t>
    </r>
    <r>
      <rPr>
        <sz val="13"/>
        <color indexed="8"/>
        <rFont val="한양신명조"/>
        <family val="3"/>
      </rPr>
      <t>당해연도말</t>
    </r>
    <r>
      <rPr>
        <sz val="13"/>
        <color indexed="8"/>
        <rFont val="한양신명조,한컴돋움"/>
        <family val="3"/>
      </rPr>
      <t xml:space="preserve"> </t>
    </r>
    <r>
      <rPr>
        <sz val="13"/>
        <color indexed="8"/>
        <rFont val="한양신명조"/>
        <family val="3"/>
      </rPr>
      <t>보유액의 작성기준일은 2011. 12. 31현재</t>
    </r>
  </si>
  <si>
    <t>   5. ⑧전연도말 현재액은 2010. 12. 31현재</t>
  </si>
  <si>
    <t>     - 당해연도말 보유액을 기준으로 전년도말 현재액과 당해연도 물품 증감현황을 정리</t>
  </si>
  <si>
    <t>(단위:대,원)</t>
  </si>
  <si>
    <t>구  분</t>
  </si>
  <si>
    <t>전연도말 현재액</t>
  </si>
  <si>
    <t>당해연도 증·감</t>
  </si>
  <si>
    <t>당해연도말 현재액</t>
  </si>
  <si>
    <t>수  량</t>
  </si>
  <si>
    <t>금  액</t>
  </si>
  <si>
    <t>증</t>
  </si>
  <si>
    <t>감</t>
  </si>
  <si>
    <t>증  감</t>
  </si>
  <si>
    <t>계</t>
  </si>
  <si>
    <t>구     매</t>
  </si>
  <si>
    <t>관리전환</t>
  </si>
  <si>
    <t>양     여</t>
  </si>
  <si>
    <t>기     타</t>
  </si>
  <si>
    <t>2. 증감 사유별 내역</t>
  </si>
  <si>
    <t>※  기타내역 : 매각, 폐기, 분류변경으로 인한 물품 변경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</si>
</sst>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</numFmts>
  <fonts count="35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30"/>
      <name val="굴림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6"/>
      <name val="굴림"/>
      <family val="3"/>
    </font>
    <font>
      <b/>
      <sz val="22"/>
      <name val="굴림"/>
      <family val="3"/>
    </font>
    <font>
      <sz val="13"/>
      <color indexed="8"/>
      <name val="한양신명조,한컴돋움"/>
      <family val="3"/>
    </font>
    <font>
      <sz val="13"/>
      <color indexed="8"/>
      <name val="한양신명조"/>
      <family val="3"/>
    </font>
    <font>
      <sz val="9"/>
      <name val="굴림"/>
      <family val="3"/>
    </font>
    <font>
      <b/>
      <sz val="9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5"/>
      <name val="돋움"/>
      <family val="3"/>
    </font>
    <font>
      <sz val="14"/>
      <name val="돋움"/>
      <family val="3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0" borderId="1" applyNumberFormat="0" applyAlignment="0" applyProtection="0"/>
    <xf numFmtId="0" fontId="20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9" fillId="0" borderId="5" applyNumberFormat="0" applyFill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48" applyFont="1" applyAlignment="1">
      <alignment vertical="center"/>
    </xf>
    <xf numFmtId="41" fontId="5" fillId="0" borderId="0" xfId="48" applyFont="1" applyAlignment="1">
      <alignment horizontal="right" vertical="center"/>
    </xf>
    <xf numFmtId="0" fontId="6" fillId="0" borderId="0" xfId="0" applyFont="1" applyAlignment="1">
      <alignment vertical="center"/>
    </xf>
    <xf numFmtId="41" fontId="6" fillId="0" borderId="10" xfId="48" applyFont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 wrapText="1"/>
    </xf>
    <xf numFmtId="41" fontId="6" fillId="0" borderId="11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41" fontId="6" fillId="0" borderId="14" xfId="48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41" fontId="6" fillId="0" borderId="15" xfId="48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1" fontId="5" fillId="0" borderId="14" xfId="48" applyFont="1" applyFill="1" applyBorder="1" applyAlignment="1">
      <alignment vertical="center" shrinkToFit="1"/>
    </xf>
    <xf numFmtId="41" fontId="5" fillId="0" borderId="15" xfId="48" applyFont="1" applyFill="1" applyBorder="1" applyAlignment="1">
      <alignment vertical="center" shrinkToFit="1"/>
    </xf>
    <xf numFmtId="41" fontId="5" fillId="0" borderId="16" xfId="48" applyFont="1" applyFill="1" applyBorder="1" applyAlignment="1">
      <alignment vertical="center" shrinkToFit="1"/>
    </xf>
    <xf numFmtId="41" fontId="5" fillId="0" borderId="17" xfId="48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1" fontId="5" fillId="0" borderId="0" xfId="48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4" fillId="0" borderId="0" xfId="48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1" fontId="2" fillId="0" borderId="0" xfId="48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1" fontId="5" fillId="0" borderId="18" xfId="48" applyFont="1" applyFill="1" applyBorder="1" applyAlignment="1">
      <alignment vertical="center" shrinkToFit="1"/>
    </xf>
    <xf numFmtId="41" fontId="5" fillId="0" borderId="12" xfId="48" applyFont="1" applyFill="1" applyBorder="1" applyAlignment="1">
      <alignment vertical="center" shrinkToFit="1"/>
    </xf>
    <xf numFmtId="41" fontId="5" fillId="0" borderId="19" xfId="48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41" fontId="5" fillId="0" borderId="21" xfId="48" applyFont="1" applyFill="1" applyBorder="1" applyAlignment="1">
      <alignment vertical="center" shrinkToFit="1"/>
    </xf>
    <xf numFmtId="41" fontId="5" fillId="0" borderId="22" xfId="48" applyFont="1" applyFill="1" applyBorder="1" applyAlignment="1">
      <alignment vertical="center" shrinkToFit="1"/>
    </xf>
    <xf numFmtId="41" fontId="5" fillId="0" borderId="23" xfId="48" applyFont="1" applyFill="1" applyBorder="1" applyAlignment="1">
      <alignment vertical="center" shrinkToFit="1"/>
    </xf>
    <xf numFmtId="41" fontId="5" fillId="0" borderId="13" xfId="48" applyFont="1" applyFill="1" applyBorder="1" applyAlignment="1">
      <alignment vertical="center" shrinkToFit="1"/>
    </xf>
    <xf numFmtId="41" fontId="5" fillId="0" borderId="10" xfId="48" applyFont="1" applyFill="1" applyBorder="1" applyAlignment="1">
      <alignment vertical="center" shrinkToFit="1"/>
    </xf>
    <xf numFmtId="41" fontId="5" fillId="0" borderId="11" xfId="48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41" fontId="5" fillId="0" borderId="25" xfId="48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41" fontId="5" fillId="0" borderId="0" xfId="48" applyFont="1" applyFill="1" applyAlignment="1">
      <alignment vertical="center" shrinkToFit="1"/>
    </xf>
    <xf numFmtId="41" fontId="7" fillId="0" borderId="0" xfId="48" applyFont="1" applyAlignment="1">
      <alignment horizontal="left" vertical="center"/>
    </xf>
    <xf numFmtId="41" fontId="7" fillId="0" borderId="0" xfId="48" applyFont="1" applyAlignment="1">
      <alignment vertical="center"/>
    </xf>
    <xf numFmtId="0" fontId="7" fillId="0" borderId="0" xfId="0" applyFont="1" applyAlignment="1">
      <alignment vertical="center"/>
    </xf>
    <xf numFmtId="41" fontId="14" fillId="0" borderId="0" xfId="48" applyFont="1" applyAlignment="1">
      <alignment vertical="center"/>
    </xf>
    <xf numFmtId="41" fontId="14" fillId="0" borderId="0" xfId="48" applyFont="1" applyAlignment="1">
      <alignment horizontal="left" vertical="center"/>
    </xf>
    <xf numFmtId="0" fontId="9" fillId="0" borderId="0" xfId="0" applyFont="1" applyFill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6" fillId="0" borderId="22" xfId="48" applyFont="1" applyBorder="1" applyAlignment="1">
      <alignment horizontal="center" vertical="center"/>
    </xf>
    <xf numFmtId="41" fontId="6" fillId="0" borderId="23" xfId="48" applyFont="1" applyBorder="1" applyAlignment="1">
      <alignment horizontal="center" vertical="center"/>
    </xf>
    <xf numFmtId="41" fontId="6" fillId="0" borderId="13" xfId="48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1" fontId="6" fillId="0" borderId="14" xfId="48" applyFont="1" applyBorder="1" applyAlignment="1">
      <alignment horizontal="center" vertical="center" wrapText="1"/>
    </xf>
    <xf numFmtId="41" fontId="6" fillId="0" borderId="34" xfId="48" applyFont="1" applyBorder="1" applyAlignment="1">
      <alignment horizontal="center" vertical="center" wrapText="1"/>
    </xf>
    <xf numFmtId="41" fontId="6" fillId="0" borderId="15" xfId="48" applyFont="1" applyBorder="1" applyAlignment="1">
      <alignment horizontal="center" vertical="center" wrapText="1"/>
    </xf>
    <xf numFmtId="41" fontId="6" fillId="0" borderId="35" xfId="48" applyFont="1" applyBorder="1" applyAlignment="1">
      <alignment horizontal="center" vertical="center"/>
    </xf>
    <xf numFmtId="41" fontId="6" fillId="0" borderId="32" xfId="48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6" fillId="0" borderId="34" xfId="48" applyFont="1" applyBorder="1" applyAlignment="1">
      <alignment horizontal="center" vertical="center"/>
    </xf>
    <xf numFmtId="41" fontId="6" fillId="0" borderId="15" xfId="48" applyFont="1" applyBorder="1" applyAlignment="1">
      <alignment horizontal="center" vertical="center"/>
    </xf>
    <xf numFmtId="41" fontId="6" fillId="0" borderId="33" xfId="48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1" fontId="32" fillId="0" borderId="22" xfId="48" applyFont="1" applyBorder="1" applyAlignment="1">
      <alignment horizontal="center" vertical="center"/>
    </xf>
    <xf numFmtId="41" fontId="32" fillId="0" borderId="42" xfId="48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41" fontId="32" fillId="0" borderId="32" xfId="48" applyFont="1" applyBorder="1" applyAlignment="1">
      <alignment horizontal="center" vertical="center"/>
    </xf>
    <xf numFmtId="41" fontId="32" fillId="0" borderId="43" xfId="48" applyFont="1" applyBorder="1" applyAlignment="1">
      <alignment horizontal="center" vertical="center"/>
    </xf>
    <xf numFmtId="41" fontId="32" fillId="0" borderId="35" xfId="48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1" fontId="32" fillId="0" borderId="11" xfId="48" applyFont="1" applyBorder="1" applyAlignment="1">
      <alignment horizontal="center" vertical="center"/>
    </xf>
    <xf numFmtId="41" fontId="32" fillId="0" borderId="44" xfId="48" applyFont="1" applyBorder="1" applyAlignment="1">
      <alignment horizontal="center" vertical="center"/>
    </xf>
    <xf numFmtId="41" fontId="32" fillId="0" borderId="10" xfId="48" applyFont="1" applyBorder="1" applyAlignment="1">
      <alignment horizontal="center" vertical="center"/>
    </xf>
    <xf numFmtId="41" fontId="32" fillId="0" borderId="44" xfId="48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41" fontId="32" fillId="0" borderId="29" xfId="48" applyFont="1" applyBorder="1" applyAlignment="1">
      <alignment vertical="center" shrinkToFit="1"/>
    </xf>
    <xf numFmtId="41" fontId="32" fillId="0" borderId="45" xfId="48" applyFont="1" applyBorder="1" applyAlignment="1">
      <alignment vertical="center" shrinkToFit="1"/>
    </xf>
    <xf numFmtId="41" fontId="32" fillId="0" borderId="27" xfId="48" applyFont="1" applyBorder="1" applyAlignment="1">
      <alignment vertical="center" shrinkToFit="1"/>
    </xf>
    <xf numFmtId="41" fontId="32" fillId="0" borderId="23" xfId="48" applyFont="1" applyBorder="1" applyAlignment="1">
      <alignment vertical="center" shrinkToFit="1"/>
    </xf>
    <xf numFmtId="41" fontId="32" fillId="0" borderId="13" xfId="48" applyFont="1" applyBorder="1" applyAlignment="1">
      <alignment vertical="center" shrinkToFit="1"/>
    </xf>
    <xf numFmtId="41" fontId="32" fillId="0" borderId="42" xfId="48" applyFont="1" applyBorder="1" applyAlignment="1">
      <alignment vertical="center" shrinkToFit="1"/>
    </xf>
    <xf numFmtId="0" fontId="32" fillId="0" borderId="34" xfId="0" applyFont="1" applyBorder="1" applyAlignment="1">
      <alignment horizontal="center" vertical="center"/>
    </xf>
    <xf numFmtId="41" fontId="32" fillId="0" borderId="31" xfId="48" applyFont="1" applyBorder="1" applyAlignment="1">
      <alignment vertical="center" shrinkToFit="1"/>
    </xf>
    <xf numFmtId="41" fontId="32" fillId="0" borderId="43" xfId="48" applyFont="1" applyBorder="1" applyAlignment="1">
      <alignment vertical="center" shrinkToFit="1"/>
    </xf>
    <xf numFmtId="41" fontId="32" fillId="0" borderId="32" xfId="48" applyFont="1" applyBorder="1" applyAlignment="1">
      <alignment vertical="center" shrinkToFit="1"/>
    </xf>
    <xf numFmtId="41" fontId="32" fillId="0" borderId="32" xfId="48" applyFont="1" applyBorder="1" applyAlignment="1">
      <alignment horizontal="center" vertical="center" shrinkToFit="1"/>
    </xf>
    <xf numFmtId="41" fontId="32" fillId="0" borderId="32" xfId="48" applyFont="1" applyBorder="1" applyAlignment="1">
      <alignment horizontal="right" vertical="center" shrinkToFit="1"/>
    </xf>
    <xf numFmtId="41" fontId="32" fillId="0" borderId="43" xfId="48" applyFont="1" applyBorder="1" applyAlignment="1">
      <alignment horizontal="right" vertical="center" shrinkToFit="1"/>
    </xf>
    <xf numFmtId="0" fontId="32" fillId="0" borderId="15" xfId="0" applyFont="1" applyBorder="1" applyAlignment="1">
      <alignment horizontal="center" vertical="center"/>
    </xf>
    <xf numFmtId="41" fontId="32" fillId="0" borderId="28" xfId="48" applyFont="1" applyBorder="1" applyAlignment="1">
      <alignment vertical="center" shrinkToFit="1"/>
    </xf>
    <xf numFmtId="41" fontId="32" fillId="0" borderId="44" xfId="48" applyFont="1" applyBorder="1" applyAlignment="1">
      <alignment vertical="center" shrinkToFit="1"/>
    </xf>
    <xf numFmtId="41" fontId="32" fillId="0" borderId="11" xfId="48" applyFont="1" applyBorder="1" applyAlignment="1">
      <alignment vertical="center" shrinkToFit="1"/>
    </xf>
    <xf numFmtId="41" fontId="32" fillId="0" borderId="11" xfId="48" applyFont="1" applyBorder="1" applyAlignment="1">
      <alignment horizontal="center" vertical="center" shrinkToFit="1"/>
    </xf>
    <xf numFmtId="41" fontId="32" fillId="0" borderId="11" xfId="48" applyFont="1" applyBorder="1" applyAlignment="1">
      <alignment horizontal="right" vertical="center" shrinkToFit="1"/>
    </xf>
    <xf numFmtId="41" fontId="32" fillId="0" borderId="44" xfId="48" applyFont="1" applyBorder="1" applyAlignment="1">
      <alignment horizontal="right" vertical="center" shrinkToFit="1"/>
    </xf>
    <xf numFmtId="41" fontId="32" fillId="0" borderId="10" xfId="48" applyFont="1" applyBorder="1" applyAlignment="1">
      <alignment vertical="center" shrinkToFi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41" fontId="32" fillId="0" borderId="0" xfId="48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41" fontId="33" fillId="0" borderId="0" xfId="48" applyFon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2"/>
  <sheetViews>
    <sheetView tabSelected="1" zoomScale="75" zoomScaleNormal="75" zoomScalePageLayoutView="0" workbookViewId="0" topLeftCell="A1">
      <selection activeCell="B2" sqref="B2:P2"/>
    </sheetView>
  </sheetViews>
  <sheetFormatPr defaultColWidth="8.88671875" defaultRowHeight="13.5"/>
  <cols>
    <col min="1" max="1" width="1.66796875" style="1" customWidth="1"/>
    <col min="2" max="2" width="7.4453125" style="1" customWidth="1"/>
    <col min="3" max="3" width="11.3359375" style="1" customWidth="1"/>
    <col min="4" max="4" width="22.77734375" style="1" customWidth="1"/>
    <col min="5" max="6" width="6.99609375" style="1" customWidth="1"/>
    <col min="7" max="7" width="7.3359375" style="1" customWidth="1"/>
    <col min="8" max="8" width="8.88671875" style="2" customWidth="1"/>
    <col min="9" max="9" width="17.99609375" style="3" customWidth="1"/>
    <col min="10" max="10" width="16.6640625" style="3" customWidth="1"/>
    <col min="11" max="11" width="16.5546875" style="3" customWidth="1"/>
    <col min="12" max="12" width="18.21484375" style="3" customWidth="1"/>
    <col min="13" max="15" width="15.4453125" style="3" customWidth="1"/>
    <col min="16" max="16" width="22.6640625" style="3" customWidth="1"/>
    <col min="17" max="16384" width="8.88671875" style="1" customWidth="1"/>
  </cols>
  <sheetData>
    <row r="1" ht="13.5"/>
    <row r="2" spans="2:16" ht="38.25">
      <c r="B2" s="100" t="s">
        <v>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26.2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3:16" ht="21.75" customHeight="1">
      <c r="C4" s="51" t="s">
        <v>59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2:16" ht="21.75" customHeight="1">
      <c r="B5" s="48"/>
      <c r="C5" s="52" t="s">
        <v>56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21.75" customHeight="1">
      <c r="B6" s="48"/>
      <c r="C6" s="52" t="s">
        <v>57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2:16" ht="21.75" customHeight="1">
      <c r="B7" s="48"/>
      <c r="C7" s="52" t="s">
        <v>58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6" ht="21.75" customHeight="1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2:16" ht="26.25" customHeight="1">
      <c r="B9" s="99" t="s">
        <v>33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8:16" s="4" customFormat="1" ht="17.25" customHeight="1">
      <c r="H10" s="5"/>
      <c r="I10" s="6"/>
      <c r="J10" s="6"/>
      <c r="K10" s="6"/>
      <c r="L10" s="6"/>
      <c r="M10" s="6"/>
      <c r="N10" s="6"/>
      <c r="O10" s="6"/>
      <c r="P10" s="7" t="s">
        <v>55</v>
      </c>
    </row>
    <row r="11" spans="2:16" s="8" customFormat="1" ht="32.25" customHeight="1">
      <c r="B11" s="76" t="s">
        <v>43</v>
      </c>
      <c r="C11" s="79" t="s">
        <v>44</v>
      </c>
      <c r="D11" s="79" t="s">
        <v>45</v>
      </c>
      <c r="E11" s="79" t="s">
        <v>46</v>
      </c>
      <c r="F11" s="79" t="s">
        <v>47</v>
      </c>
      <c r="G11" s="79" t="s">
        <v>48</v>
      </c>
      <c r="H11" s="85" t="s">
        <v>49</v>
      </c>
      <c r="I11" s="88" t="s">
        <v>50</v>
      </c>
      <c r="J11" s="82" t="s">
        <v>51</v>
      </c>
      <c r="K11" s="83"/>
      <c r="L11" s="83"/>
      <c r="M11" s="83"/>
      <c r="N11" s="83"/>
      <c r="O11" s="84"/>
      <c r="P11" s="88" t="s">
        <v>54</v>
      </c>
    </row>
    <row r="12" spans="2:16" s="8" customFormat="1" ht="32.25" customHeight="1">
      <c r="B12" s="77"/>
      <c r="C12" s="80"/>
      <c r="D12" s="80"/>
      <c r="E12" s="80"/>
      <c r="F12" s="80"/>
      <c r="G12" s="80"/>
      <c r="H12" s="86"/>
      <c r="I12" s="89"/>
      <c r="J12" s="91" t="s">
        <v>52</v>
      </c>
      <c r="K12" s="92"/>
      <c r="L12" s="92"/>
      <c r="M12" s="92" t="s">
        <v>53</v>
      </c>
      <c r="N12" s="92"/>
      <c r="O12" s="104"/>
      <c r="P12" s="102"/>
    </row>
    <row r="13" spans="2:16" s="8" customFormat="1" ht="34.5" customHeight="1">
      <c r="B13" s="78"/>
      <c r="C13" s="81"/>
      <c r="D13" s="81"/>
      <c r="E13" s="81"/>
      <c r="F13" s="81"/>
      <c r="G13" s="81"/>
      <c r="H13" s="87"/>
      <c r="I13" s="90"/>
      <c r="J13" s="9" t="s">
        <v>1</v>
      </c>
      <c r="K13" s="10" t="s">
        <v>0</v>
      </c>
      <c r="L13" s="11" t="s">
        <v>2</v>
      </c>
      <c r="M13" s="10" t="s">
        <v>3</v>
      </c>
      <c r="N13" s="10" t="s">
        <v>0</v>
      </c>
      <c r="O13" s="12" t="s">
        <v>2</v>
      </c>
      <c r="P13" s="103"/>
    </row>
    <row r="14" spans="2:16" s="15" customFormat="1" ht="30.75" customHeight="1">
      <c r="B14" s="93" t="s">
        <v>5</v>
      </c>
      <c r="C14" s="94"/>
      <c r="D14" s="95"/>
      <c r="E14" s="74"/>
      <c r="F14" s="74"/>
      <c r="G14" s="74"/>
      <c r="H14" s="13" t="s">
        <v>6</v>
      </c>
      <c r="I14" s="14">
        <f>I16+I18+I20+I22+I24+I26+I28+I30+I32+I34+I36+I38+I40+I42+I44+I46+I48+I50+I52+I54+I56+I58+I60+I62+I64+I66+I68+I70+I72+I74+I76+I78</f>
        <v>321</v>
      </c>
      <c r="J14" s="14">
        <f aca="true" t="shared" si="0" ref="J14:P14">J16+J18+J20+J22+J24+J26+J28+J30+J32+J34+J36+J38+J40+J42+J44+J46+J48+J50+J52+J54+J56+J58+J60+J62+J64+J66+J68+J70+J72+J74+J76+J78</f>
        <v>100</v>
      </c>
      <c r="K14" s="14">
        <f t="shared" si="0"/>
        <v>261</v>
      </c>
      <c r="L14" s="14">
        <f t="shared" si="0"/>
        <v>361</v>
      </c>
      <c r="M14" s="14">
        <f t="shared" si="0"/>
        <v>15</v>
      </c>
      <c r="N14" s="14">
        <f t="shared" si="0"/>
        <v>0</v>
      </c>
      <c r="O14" s="14">
        <f t="shared" si="0"/>
        <v>15</v>
      </c>
      <c r="P14" s="14">
        <f t="shared" si="0"/>
        <v>667</v>
      </c>
    </row>
    <row r="15" spans="2:16" s="15" customFormat="1" ht="30.75" customHeight="1">
      <c r="B15" s="96"/>
      <c r="C15" s="97"/>
      <c r="D15" s="98"/>
      <c r="E15" s="75"/>
      <c r="F15" s="75"/>
      <c r="G15" s="75"/>
      <c r="H15" s="16" t="s">
        <v>7</v>
      </c>
      <c r="I15" s="17">
        <f>I17+I19+I21+I23+I25+I27+I29+I31+I33+I35+I37+I39+I41+I43+I45+I47+I49+I51+I53+I55+I57+I59+I61+I63+I65+I67+I69+I71+I73+I75+I77+I79</f>
        <v>2293628628</v>
      </c>
      <c r="J15" s="17">
        <f aca="true" t="shared" si="1" ref="J15:P15">J17+J19+J21+J23+J25+J27+J29+J31+J33+J35+J37+J39+J41+J43+J45+J47+J49+J51+J53+J55+J57+J59+J61+J63+J65+J67+J69+J71+J73+J75+J77+J79</f>
        <v>1452864640</v>
      </c>
      <c r="K15" s="17">
        <f t="shared" si="1"/>
        <v>1044269093</v>
      </c>
      <c r="L15" s="17">
        <f t="shared" si="1"/>
        <v>2497133733</v>
      </c>
      <c r="M15" s="17">
        <f t="shared" si="1"/>
        <v>65407410</v>
      </c>
      <c r="N15" s="17">
        <f t="shared" si="1"/>
        <v>0</v>
      </c>
      <c r="O15" s="17">
        <f t="shared" si="1"/>
        <v>65407410</v>
      </c>
      <c r="P15" s="17">
        <f t="shared" si="1"/>
        <v>4725354951</v>
      </c>
    </row>
    <row r="16" spans="2:16" s="34" customFormat="1" ht="18" customHeight="1">
      <c r="B16" s="67">
        <v>1</v>
      </c>
      <c r="C16" s="60">
        <v>25101501</v>
      </c>
      <c r="D16" s="60" t="s">
        <v>9</v>
      </c>
      <c r="E16" s="60" t="s">
        <v>8</v>
      </c>
      <c r="F16" s="60">
        <v>18</v>
      </c>
      <c r="G16" s="60">
        <v>7</v>
      </c>
      <c r="H16" s="42" t="s">
        <v>6</v>
      </c>
      <c r="I16" s="19">
        <v>10</v>
      </c>
      <c r="J16" s="37">
        <v>1</v>
      </c>
      <c r="K16" s="38"/>
      <c r="L16" s="38">
        <f aca="true" t="shared" si="2" ref="L16:L79">J16+K16</f>
        <v>1</v>
      </c>
      <c r="M16" s="38"/>
      <c r="N16" s="38"/>
      <c r="O16" s="39">
        <f aca="true" t="shared" si="3" ref="O16:O79">M16+N16</f>
        <v>0</v>
      </c>
      <c r="P16" s="19">
        <f aca="true" t="shared" si="4" ref="P16:P79">I16+L16-O16</f>
        <v>11</v>
      </c>
    </row>
    <row r="17" spans="2:16" s="34" customFormat="1" ht="18" customHeight="1">
      <c r="B17" s="68"/>
      <c r="C17" s="61"/>
      <c r="D17" s="61"/>
      <c r="E17" s="61"/>
      <c r="F17" s="61"/>
      <c r="G17" s="61"/>
      <c r="H17" s="43" t="s">
        <v>7</v>
      </c>
      <c r="I17" s="20">
        <v>262561340</v>
      </c>
      <c r="J17" s="40">
        <v>20361215</v>
      </c>
      <c r="K17" s="41"/>
      <c r="L17" s="41">
        <f t="shared" si="2"/>
        <v>20361215</v>
      </c>
      <c r="M17" s="41"/>
      <c r="N17" s="41"/>
      <c r="O17" s="32">
        <f t="shared" si="3"/>
        <v>0</v>
      </c>
      <c r="P17" s="20">
        <f t="shared" si="4"/>
        <v>282922555</v>
      </c>
    </row>
    <row r="18" spans="2:16" s="34" customFormat="1" ht="18" customHeight="1">
      <c r="B18" s="69">
        <v>2</v>
      </c>
      <c r="C18" s="54">
        <v>25101503</v>
      </c>
      <c r="D18" s="54" t="s">
        <v>42</v>
      </c>
      <c r="E18" s="54" t="s">
        <v>8</v>
      </c>
      <c r="F18" s="54">
        <v>16</v>
      </c>
      <c r="G18" s="54">
        <v>7</v>
      </c>
      <c r="H18" s="35" t="s">
        <v>6</v>
      </c>
      <c r="I18" s="21">
        <v>11</v>
      </c>
      <c r="J18" s="36"/>
      <c r="K18" s="31"/>
      <c r="L18" s="38">
        <f t="shared" si="2"/>
        <v>0</v>
      </c>
      <c r="M18" s="38"/>
      <c r="N18" s="38"/>
      <c r="O18" s="39">
        <f t="shared" si="3"/>
        <v>0</v>
      </c>
      <c r="P18" s="19">
        <f t="shared" si="4"/>
        <v>11</v>
      </c>
    </row>
    <row r="19" spans="2:16" s="34" customFormat="1" ht="18" customHeight="1">
      <c r="B19" s="70"/>
      <c r="C19" s="55"/>
      <c r="D19" s="55"/>
      <c r="E19" s="55"/>
      <c r="F19" s="55"/>
      <c r="G19" s="55"/>
      <c r="H19" s="44" t="s">
        <v>7</v>
      </c>
      <c r="I19" s="22">
        <v>213175800</v>
      </c>
      <c r="J19" s="45"/>
      <c r="K19" s="33"/>
      <c r="L19" s="41">
        <f t="shared" si="2"/>
        <v>0</v>
      </c>
      <c r="M19" s="41"/>
      <c r="N19" s="41"/>
      <c r="O19" s="32">
        <f t="shared" si="3"/>
        <v>0</v>
      </c>
      <c r="P19" s="20">
        <f t="shared" si="4"/>
        <v>213175800</v>
      </c>
    </row>
    <row r="20" spans="2:16" s="34" customFormat="1" ht="18" customHeight="1">
      <c r="B20" s="67">
        <v>3</v>
      </c>
      <c r="C20" s="60">
        <v>25101502</v>
      </c>
      <c r="D20" s="60" t="s">
        <v>10</v>
      </c>
      <c r="E20" s="60" t="s">
        <v>8</v>
      </c>
      <c r="F20" s="60">
        <v>1</v>
      </c>
      <c r="G20" s="60">
        <v>8</v>
      </c>
      <c r="H20" s="42" t="s">
        <v>6</v>
      </c>
      <c r="I20" s="19">
        <v>1</v>
      </c>
      <c r="J20" s="37"/>
      <c r="K20" s="38"/>
      <c r="L20" s="38">
        <f t="shared" si="2"/>
        <v>0</v>
      </c>
      <c r="M20" s="38"/>
      <c r="N20" s="38"/>
      <c r="O20" s="39">
        <f t="shared" si="3"/>
        <v>0</v>
      </c>
      <c r="P20" s="19">
        <f t="shared" si="4"/>
        <v>1</v>
      </c>
    </row>
    <row r="21" spans="2:16" s="34" customFormat="1" ht="18" customHeight="1">
      <c r="B21" s="68"/>
      <c r="C21" s="61"/>
      <c r="D21" s="61"/>
      <c r="E21" s="61"/>
      <c r="F21" s="61"/>
      <c r="G21" s="61"/>
      <c r="H21" s="43" t="s">
        <v>7</v>
      </c>
      <c r="I21" s="20">
        <v>125677380</v>
      </c>
      <c r="J21" s="40"/>
      <c r="K21" s="41"/>
      <c r="L21" s="41">
        <f t="shared" si="2"/>
        <v>0</v>
      </c>
      <c r="M21" s="41"/>
      <c r="N21" s="41"/>
      <c r="O21" s="32">
        <f t="shared" si="3"/>
        <v>0</v>
      </c>
      <c r="P21" s="20">
        <f t="shared" si="4"/>
        <v>125677380</v>
      </c>
    </row>
    <row r="22" spans="2:16" s="34" customFormat="1" ht="18" customHeight="1">
      <c r="B22" s="69">
        <v>4</v>
      </c>
      <c r="C22" s="60">
        <v>43191598</v>
      </c>
      <c r="D22" s="65" t="s">
        <v>34</v>
      </c>
      <c r="E22" s="60" t="s">
        <v>8</v>
      </c>
      <c r="F22" s="60">
        <v>14</v>
      </c>
      <c r="G22" s="60">
        <v>9</v>
      </c>
      <c r="H22" s="42" t="s">
        <v>6</v>
      </c>
      <c r="I22" s="19">
        <v>0</v>
      </c>
      <c r="J22" s="37"/>
      <c r="K22" s="38">
        <v>14</v>
      </c>
      <c r="L22" s="38">
        <f t="shared" si="2"/>
        <v>14</v>
      </c>
      <c r="M22" s="38"/>
      <c r="N22" s="38"/>
      <c r="O22" s="39">
        <f t="shared" si="3"/>
        <v>0</v>
      </c>
      <c r="P22" s="19">
        <f t="shared" si="4"/>
        <v>14</v>
      </c>
    </row>
    <row r="23" spans="2:16" s="34" customFormat="1" ht="18" customHeight="1">
      <c r="B23" s="70"/>
      <c r="C23" s="61"/>
      <c r="D23" s="66"/>
      <c r="E23" s="61"/>
      <c r="F23" s="61"/>
      <c r="G23" s="61"/>
      <c r="H23" s="43" t="s">
        <v>7</v>
      </c>
      <c r="I23" s="20">
        <v>0</v>
      </c>
      <c r="J23" s="40"/>
      <c r="K23" s="41">
        <v>22160073</v>
      </c>
      <c r="L23" s="41">
        <f t="shared" si="2"/>
        <v>22160073</v>
      </c>
      <c r="M23" s="41"/>
      <c r="N23" s="41"/>
      <c r="O23" s="32">
        <f t="shared" si="3"/>
        <v>0</v>
      </c>
      <c r="P23" s="20">
        <f t="shared" si="4"/>
        <v>22160073</v>
      </c>
    </row>
    <row r="24" spans="2:16" s="34" customFormat="1" ht="18" customHeight="1">
      <c r="B24" s="67">
        <v>5</v>
      </c>
      <c r="C24" s="54">
        <v>45111705</v>
      </c>
      <c r="D24" s="58" t="s">
        <v>35</v>
      </c>
      <c r="E24" s="54" t="s">
        <v>8</v>
      </c>
      <c r="F24" s="54">
        <v>3</v>
      </c>
      <c r="G24" s="54">
        <v>10</v>
      </c>
      <c r="H24" s="35" t="s">
        <v>6</v>
      </c>
      <c r="I24" s="21">
        <v>0</v>
      </c>
      <c r="J24" s="36"/>
      <c r="K24" s="31">
        <v>2</v>
      </c>
      <c r="L24" s="38">
        <f t="shared" si="2"/>
        <v>2</v>
      </c>
      <c r="M24" s="38"/>
      <c r="N24" s="38"/>
      <c r="O24" s="39">
        <f t="shared" si="3"/>
        <v>0</v>
      </c>
      <c r="P24" s="19">
        <f t="shared" si="4"/>
        <v>2</v>
      </c>
    </row>
    <row r="25" spans="2:16" s="34" customFormat="1" ht="18" customHeight="1">
      <c r="B25" s="68"/>
      <c r="C25" s="55"/>
      <c r="D25" s="59"/>
      <c r="E25" s="55"/>
      <c r="F25" s="55"/>
      <c r="G25" s="55"/>
      <c r="H25" s="44" t="s">
        <v>7</v>
      </c>
      <c r="I25" s="22">
        <v>0</v>
      </c>
      <c r="J25" s="45"/>
      <c r="K25" s="33">
        <v>30670000</v>
      </c>
      <c r="L25" s="41">
        <f t="shared" si="2"/>
        <v>30670000</v>
      </c>
      <c r="M25" s="41"/>
      <c r="N25" s="41"/>
      <c r="O25" s="32">
        <f t="shared" si="3"/>
        <v>0</v>
      </c>
      <c r="P25" s="20">
        <f t="shared" si="4"/>
        <v>30670000</v>
      </c>
    </row>
    <row r="26" spans="2:16" s="34" customFormat="1" ht="18" customHeight="1">
      <c r="B26" s="69">
        <v>6</v>
      </c>
      <c r="C26" s="60">
        <v>25101507</v>
      </c>
      <c r="D26" s="71" t="s">
        <v>11</v>
      </c>
      <c r="E26" s="60" t="s">
        <v>8</v>
      </c>
      <c r="F26" s="60">
        <v>8</v>
      </c>
      <c r="G26" s="60">
        <v>7</v>
      </c>
      <c r="H26" s="42" t="s">
        <v>6</v>
      </c>
      <c r="I26" s="19">
        <v>6</v>
      </c>
      <c r="J26" s="37"/>
      <c r="K26" s="38"/>
      <c r="L26" s="38">
        <f t="shared" si="2"/>
        <v>0</v>
      </c>
      <c r="M26" s="38"/>
      <c r="N26" s="38"/>
      <c r="O26" s="39">
        <f t="shared" si="3"/>
        <v>0</v>
      </c>
      <c r="P26" s="19">
        <f t="shared" si="4"/>
        <v>6</v>
      </c>
    </row>
    <row r="27" spans="2:16" s="34" customFormat="1" ht="18" customHeight="1">
      <c r="B27" s="70"/>
      <c r="C27" s="61"/>
      <c r="D27" s="61"/>
      <c r="E27" s="61"/>
      <c r="F27" s="61"/>
      <c r="G27" s="61"/>
      <c r="H27" s="43" t="s">
        <v>7</v>
      </c>
      <c r="I27" s="20">
        <v>82631560</v>
      </c>
      <c r="J27" s="40"/>
      <c r="K27" s="41"/>
      <c r="L27" s="41">
        <f t="shared" si="2"/>
        <v>0</v>
      </c>
      <c r="M27" s="41"/>
      <c r="N27" s="41"/>
      <c r="O27" s="32">
        <f t="shared" si="3"/>
        <v>0</v>
      </c>
      <c r="P27" s="20">
        <f t="shared" si="4"/>
        <v>82631560</v>
      </c>
    </row>
    <row r="28" spans="2:16" s="34" customFormat="1" ht="18" customHeight="1">
      <c r="B28" s="67">
        <v>7</v>
      </c>
      <c r="C28" s="60">
        <v>43222805</v>
      </c>
      <c r="D28" s="73" t="s">
        <v>36</v>
      </c>
      <c r="E28" s="60"/>
      <c r="F28" s="60">
        <v>14</v>
      </c>
      <c r="G28" s="60">
        <v>10</v>
      </c>
      <c r="H28" s="42" t="s">
        <v>6</v>
      </c>
      <c r="I28" s="19">
        <v>0</v>
      </c>
      <c r="J28" s="37">
        <v>3</v>
      </c>
      <c r="K28" s="38">
        <v>11</v>
      </c>
      <c r="L28" s="38">
        <f t="shared" si="2"/>
        <v>14</v>
      </c>
      <c r="M28" s="38"/>
      <c r="N28" s="38"/>
      <c r="O28" s="39">
        <f t="shared" si="3"/>
        <v>0</v>
      </c>
      <c r="P28" s="19">
        <f t="shared" si="4"/>
        <v>14</v>
      </c>
    </row>
    <row r="29" spans="2:16" s="34" customFormat="1" ht="18" customHeight="1">
      <c r="B29" s="68"/>
      <c r="C29" s="61"/>
      <c r="D29" s="66"/>
      <c r="E29" s="61"/>
      <c r="F29" s="61"/>
      <c r="G29" s="61"/>
      <c r="H29" s="43" t="s">
        <v>7</v>
      </c>
      <c r="I29" s="20">
        <v>0</v>
      </c>
      <c r="J29" s="40">
        <v>4184000</v>
      </c>
      <c r="K29" s="41">
        <v>133300000</v>
      </c>
      <c r="L29" s="41">
        <f t="shared" si="2"/>
        <v>137484000</v>
      </c>
      <c r="M29" s="41"/>
      <c r="N29" s="41"/>
      <c r="O29" s="32">
        <f t="shared" si="3"/>
        <v>0</v>
      </c>
      <c r="P29" s="20">
        <f t="shared" si="4"/>
        <v>137484000</v>
      </c>
    </row>
    <row r="30" spans="2:16" s="34" customFormat="1" ht="18" customHeight="1">
      <c r="B30" s="69">
        <v>8</v>
      </c>
      <c r="C30" s="54">
        <v>25101611</v>
      </c>
      <c r="D30" s="54" t="s">
        <v>12</v>
      </c>
      <c r="E30" s="54" t="s">
        <v>8</v>
      </c>
      <c r="F30" s="54">
        <v>38</v>
      </c>
      <c r="G30" s="54">
        <v>7</v>
      </c>
      <c r="H30" s="35" t="s">
        <v>6</v>
      </c>
      <c r="I30" s="21">
        <v>33</v>
      </c>
      <c r="J30" s="36">
        <v>3</v>
      </c>
      <c r="K30" s="31"/>
      <c r="L30" s="38">
        <f t="shared" si="2"/>
        <v>3</v>
      </c>
      <c r="M30" s="38">
        <v>3</v>
      </c>
      <c r="N30" s="38"/>
      <c r="O30" s="39">
        <f t="shared" si="3"/>
        <v>3</v>
      </c>
      <c r="P30" s="19">
        <f t="shared" si="4"/>
        <v>33</v>
      </c>
    </row>
    <row r="31" spans="2:16" s="34" customFormat="1" ht="18" customHeight="1">
      <c r="B31" s="70"/>
      <c r="C31" s="55"/>
      <c r="D31" s="55"/>
      <c r="E31" s="55"/>
      <c r="F31" s="55"/>
      <c r="G31" s="55"/>
      <c r="H31" s="44" t="s">
        <v>7</v>
      </c>
      <c r="I31" s="22">
        <v>418805000</v>
      </c>
      <c r="J31" s="45">
        <v>45140930</v>
      </c>
      <c r="K31" s="33"/>
      <c r="L31" s="41">
        <f t="shared" si="2"/>
        <v>45140930</v>
      </c>
      <c r="M31" s="41">
        <v>25195000</v>
      </c>
      <c r="N31" s="41"/>
      <c r="O31" s="32">
        <f t="shared" si="3"/>
        <v>25195000</v>
      </c>
      <c r="P31" s="20">
        <f t="shared" si="4"/>
        <v>438750930</v>
      </c>
    </row>
    <row r="32" spans="2:16" s="34" customFormat="1" ht="18" customHeight="1">
      <c r="B32" s="67">
        <v>9</v>
      </c>
      <c r="C32" s="60">
        <v>45101507</v>
      </c>
      <c r="D32" s="60" t="s">
        <v>13</v>
      </c>
      <c r="E32" s="60" t="s">
        <v>8</v>
      </c>
      <c r="F32" s="60">
        <v>0</v>
      </c>
      <c r="G32" s="60">
        <v>10</v>
      </c>
      <c r="H32" s="42" t="s">
        <v>6</v>
      </c>
      <c r="I32" s="19">
        <v>0</v>
      </c>
      <c r="J32" s="37"/>
      <c r="K32" s="38"/>
      <c r="L32" s="38">
        <f t="shared" si="2"/>
        <v>0</v>
      </c>
      <c r="M32" s="38"/>
      <c r="N32" s="38"/>
      <c r="O32" s="39">
        <f t="shared" si="3"/>
        <v>0</v>
      </c>
      <c r="P32" s="19">
        <f t="shared" si="4"/>
        <v>0</v>
      </c>
    </row>
    <row r="33" spans="2:16" s="34" customFormat="1" ht="18" customHeight="1">
      <c r="B33" s="68"/>
      <c r="C33" s="61"/>
      <c r="D33" s="61"/>
      <c r="E33" s="61"/>
      <c r="F33" s="61"/>
      <c r="G33" s="61"/>
      <c r="H33" s="43" t="s">
        <v>7</v>
      </c>
      <c r="I33" s="20">
        <v>0</v>
      </c>
      <c r="J33" s="40"/>
      <c r="K33" s="41"/>
      <c r="L33" s="41">
        <f t="shared" si="2"/>
        <v>0</v>
      </c>
      <c r="M33" s="41"/>
      <c r="N33" s="41"/>
      <c r="O33" s="32">
        <f t="shared" si="3"/>
        <v>0</v>
      </c>
      <c r="P33" s="20">
        <f t="shared" si="4"/>
        <v>0</v>
      </c>
    </row>
    <row r="34" spans="2:16" s="34" customFormat="1" ht="18" customHeight="1">
      <c r="B34" s="69">
        <v>10</v>
      </c>
      <c r="C34" s="54">
        <v>44101501</v>
      </c>
      <c r="D34" s="54" t="s">
        <v>14</v>
      </c>
      <c r="E34" s="54" t="s">
        <v>8</v>
      </c>
      <c r="F34" s="54">
        <v>79</v>
      </c>
      <c r="G34" s="54">
        <v>5</v>
      </c>
      <c r="H34" s="35" t="s">
        <v>6</v>
      </c>
      <c r="I34" s="21">
        <v>36</v>
      </c>
      <c r="J34" s="36">
        <v>1</v>
      </c>
      <c r="K34" s="31">
        <v>2</v>
      </c>
      <c r="L34" s="38">
        <f t="shared" si="2"/>
        <v>3</v>
      </c>
      <c r="M34" s="38">
        <v>5</v>
      </c>
      <c r="N34" s="38"/>
      <c r="O34" s="39">
        <f t="shared" si="3"/>
        <v>5</v>
      </c>
      <c r="P34" s="19">
        <f t="shared" si="4"/>
        <v>34</v>
      </c>
    </row>
    <row r="35" spans="2:16" s="34" customFormat="1" ht="18" customHeight="1">
      <c r="B35" s="70"/>
      <c r="C35" s="55"/>
      <c r="D35" s="55"/>
      <c r="E35" s="55"/>
      <c r="F35" s="55"/>
      <c r="G35" s="55"/>
      <c r="H35" s="44" t="s">
        <v>7</v>
      </c>
      <c r="I35" s="22">
        <v>107357190</v>
      </c>
      <c r="J35" s="45">
        <v>2715385</v>
      </c>
      <c r="K35" s="33">
        <v>6556000</v>
      </c>
      <c r="L35" s="41">
        <f t="shared" si="2"/>
        <v>9271385</v>
      </c>
      <c r="M35" s="41">
        <v>16307410</v>
      </c>
      <c r="N35" s="41"/>
      <c r="O35" s="32">
        <f t="shared" si="3"/>
        <v>16307410</v>
      </c>
      <c r="P35" s="20">
        <f t="shared" si="4"/>
        <v>100321165</v>
      </c>
    </row>
    <row r="36" spans="2:16" s="18" customFormat="1" ht="18" customHeight="1">
      <c r="B36" s="67">
        <v>11</v>
      </c>
      <c r="C36" s="60">
        <v>40101715</v>
      </c>
      <c r="D36" s="73" t="s">
        <v>37</v>
      </c>
      <c r="E36" s="60" t="s">
        <v>8</v>
      </c>
      <c r="F36" s="60">
        <v>2</v>
      </c>
      <c r="G36" s="60">
        <v>10</v>
      </c>
      <c r="H36" s="42" t="s">
        <v>6</v>
      </c>
      <c r="I36" s="19">
        <v>0</v>
      </c>
      <c r="J36" s="37">
        <v>2</v>
      </c>
      <c r="K36" s="38"/>
      <c r="L36" s="38">
        <f t="shared" si="2"/>
        <v>2</v>
      </c>
      <c r="M36" s="38"/>
      <c r="N36" s="38"/>
      <c r="O36" s="39">
        <f t="shared" si="3"/>
        <v>0</v>
      </c>
      <c r="P36" s="19">
        <f t="shared" si="4"/>
        <v>2</v>
      </c>
    </row>
    <row r="37" spans="2:16" s="18" customFormat="1" ht="18" customHeight="1">
      <c r="B37" s="68"/>
      <c r="C37" s="61"/>
      <c r="D37" s="66"/>
      <c r="E37" s="61"/>
      <c r="F37" s="61"/>
      <c r="G37" s="61"/>
      <c r="H37" s="43" t="s">
        <v>7</v>
      </c>
      <c r="I37" s="20">
        <v>0</v>
      </c>
      <c r="J37" s="40">
        <v>28632990</v>
      </c>
      <c r="K37" s="41"/>
      <c r="L37" s="41">
        <f t="shared" si="2"/>
        <v>28632990</v>
      </c>
      <c r="M37" s="41"/>
      <c r="N37" s="41"/>
      <c r="O37" s="32">
        <f t="shared" si="3"/>
        <v>0</v>
      </c>
      <c r="P37" s="20">
        <f t="shared" si="4"/>
        <v>28632990</v>
      </c>
    </row>
    <row r="38" spans="2:16" s="18" customFormat="1" ht="18" customHeight="1">
      <c r="B38" s="69">
        <v>12</v>
      </c>
      <c r="C38" s="60">
        <v>40101806</v>
      </c>
      <c r="D38" s="73" t="s">
        <v>38</v>
      </c>
      <c r="E38" s="60" t="s">
        <v>8</v>
      </c>
      <c r="F38" s="60">
        <v>17</v>
      </c>
      <c r="G38" s="60">
        <v>9</v>
      </c>
      <c r="H38" s="42" t="s">
        <v>6</v>
      </c>
      <c r="I38" s="19">
        <v>0</v>
      </c>
      <c r="J38" s="37">
        <v>2</v>
      </c>
      <c r="K38" s="38">
        <v>15</v>
      </c>
      <c r="L38" s="38">
        <f t="shared" si="2"/>
        <v>17</v>
      </c>
      <c r="M38" s="38"/>
      <c r="N38" s="38"/>
      <c r="O38" s="39">
        <f t="shared" si="3"/>
        <v>0</v>
      </c>
      <c r="P38" s="19">
        <f t="shared" si="4"/>
        <v>17</v>
      </c>
    </row>
    <row r="39" spans="2:16" s="18" customFormat="1" ht="18" customHeight="1">
      <c r="B39" s="70"/>
      <c r="C39" s="61"/>
      <c r="D39" s="66"/>
      <c r="E39" s="61"/>
      <c r="F39" s="61"/>
      <c r="G39" s="61"/>
      <c r="H39" s="43" t="s">
        <v>7</v>
      </c>
      <c r="I39" s="20">
        <v>0</v>
      </c>
      <c r="J39" s="40">
        <v>5139110</v>
      </c>
      <c r="K39" s="41">
        <v>26553300</v>
      </c>
      <c r="L39" s="41">
        <f t="shared" si="2"/>
        <v>31692410</v>
      </c>
      <c r="M39" s="41"/>
      <c r="N39" s="41"/>
      <c r="O39" s="32">
        <f t="shared" si="3"/>
        <v>0</v>
      </c>
      <c r="P39" s="20">
        <f t="shared" si="4"/>
        <v>31692410</v>
      </c>
    </row>
    <row r="40" spans="2:16" s="18" customFormat="1" ht="18" customHeight="1">
      <c r="B40" s="67">
        <v>13</v>
      </c>
      <c r="C40" s="54">
        <v>45111805</v>
      </c>
      <c r="D40" s="54" t="s">
        <v>15</v>
      </c>
      <c r="E40" s="54" t="s">
        <v>8</v>
      </c>
      <c r="F40" s="54">
        <v>0</v>
      </c>
      <c r="G40" s="54">
        <v>9</v>
      </c>
      <c r="H40" s="35" t="s">
        <v>6</v>
      </c>
      <c r="I40" s="21">
        <v>0</v>
      </c>
      <c r="J40" s="36"/>
      <c r="K40" s="31"/>
      <c r="L40" s="38">
        <f t="shared" si="2"/>
        <v>0</v>
      </c>
      <c r="M40" s="38"/>
      <c r="N40" s="38"/>
      <c r="O40" s="39">
        <f t="shared" si="3"/>
        <v>0</v>
      </c>
      <c r="P40" s="19">
        <f t="shared" si="4"/>
        <v>0</v>
      </c>
    </row>
    <row r="41" spans="2:16" s="18" customFormat="1" ht="18" customHeight="1">
      <c r="B41" s="68"/>
      <c r="C41" s="61"/>
      <c r="D41" s="61"/>
      <c r="E41" s="61"/>
      <c r="F41" s="61"/>
      <c r="G41" s="61"/>
      <c r="H41" s="43" t="s">
        <v>7</v>
      </c>
      <c r="I41" s="20">
        <v>0</v>
      </c>
      <c r="J41" s="40"/>
      <c r="K41" s="41"/>
      <c r="L41" s="41">
        <f t="shared" si="2"/>
        <v>0</v>
      </c>
      <c r="M41" s="41"/>
      <c r="N41" s="41"/>
      <c r="O41" s="32">
        <f t="shared" si="3"/>
        <v>0</v>
      </c>
      <c r="P41" s="20">
        <f t="shared" si="4"/>
        <v>0</v>
      </c>
    </row>
    <row r="42" spans="2:16" s="18" customFormat="1" ht="18" customHeight="1">
      <c r="B42" s="67">
        <v>14</v>
      </c>
      <c r="C42" s="60">
        <v>45111616</v>
      </c>
      <c r="D42" s="60" t="s">
        <v>16</v>
      </c>
      <c r="E42" s="60" t="s">
        <v>8</v>
      </c>
      <c r="F42" s="60">
        <v>45</v>
      </c>
      <c r="G42" s="60">
        <v>7</v>
      </c>
      <c r="H42" s="42" t="s">
        <v>6</v>
      </c>
      <c r="I42" s="19">
        <v>31</v>
      </c>
      <c r="J42" s="37">
        <v>9</v>
      </c>
      <c r="K42" s="38">
        <v>2</v>
      </c>
      <c r="L42" s="38">
        <f t="shared" si="2"/>
        <v>11</v>
      </c>
      <c r="M42" s="38">
        <v>1</v>
      </c>
      <c r="N42" s="38"/>
      <c r="O42" s="39">
        <f t="shared" si="3"/>
        <v>1</v>
      </c>
      <c r="P42" s="19">
        <f t="shared" si="4"/>
        <v>41</v>
      </c>
    </row>
    <row r="43" spans="2:16" s="18" customFormat="1" ht="18" customHeight="1">
      <c r="B43" s="68"/>
      <c r="C43" s="61"/>
      <c r="D43" s="61"/>
      <c r="E43" s="61"/>
      <c r="F43" s="61"/>
      <c r="G43" s="61"/>
      <c r="H43" s="43" t="s">
        <v>7</v>
      </c>
      <c r="I43" s="20">
        <v>238571160</v>
      </c>
      <c r="J43" s="40">
        <v>23589000</v>
      </c>
      <c r="K43" s="41">
        <v>4413000</v>
      </c>
      <c r="L43" s="41">
        <f t="shared" si="2"/>
        <v>28002000</v>
      </c>
      <c r="M43" s="41">
        <v>2913000</v>
      </c>
      <c r="N43" s="41"/>
      <c r="O43" s="32">
        <f t="shared" si="3"/>
        <v>2913000</v>
      </c>
      <c r="P43" s="20">
        <f t="shared" si="4"/>
        <v>263660160</v>
      </c>
    </row>
    <row r="44" spans="2:16" s="18" customFormat="1" ht="18" customHeight="1">
      <c r="B44" s="69">
        <v>15</v>
      </c>
      <c r="C44" s="54">
        <v>45121516</v>
      </c>
      <c r="D44" s="72" t="s">
        <v>17</v>
      </c>
      <c r="E44" s="54" t="s">
        <v>8</v>
      </c>
      <c r="F44" s="54">
        <v>13</v>
      </c>
      <c r="G44" s="54">
        <v>9</v>
      </c>
      <c r="H44" s="35" t="s">
        <v>6</v>
      </c>
      <c r="I44" s="21">
        <v>6</v>
      </c>
      <c r="J44" s="36">
        <v>0</v>
      </c>
      <c r="K44" s="31">
        <v>0</v>
      </c>
      <c r="L44" s="38">
        <f t="shared" si="2"/>
        <v>0</v>
      </c>
      <c r="M44" s="38"/>
      <c r="N44" s="38"/>
      <c r="O44" s="39">
        <f t="shared" si="3"/>
        <v>0</v>
      </c>
      <c r="P44" s="19">
        <f t="shared" si="4"/>
        <v>6</v>
      </c>
    </row>
    <row r="45" spans="2:16" s="18" customFormat="1" ht="18" customHeight="1">
      <c r="B45" s="70"/>
      <c r="C45" s="55"/>
      <c r="D45" s="55"/>
      <c r="E45" s="55"/>
      <c r="F45" s="55"/>
      <c r="G45" s="55"/>
      <c r="H45" s="44" t="s">
        <v>7</v>
      </c>
      <c r="I45" s="22">
        <v>24355000</v>
      </c>
      <c r="J45" s="45"/>
      <c r="K45" s="33"/>
      <c r="L45" s="41">
        <f t="shared" si="2"/>
        <v>0</v>
      </c>
      <c r="M45" s="41"/>
      <c r="N45" s="41"/>
      <c r="O45" s="32">
        <f t="shared" si="3"/>
        <v>0</v>
      </c>
      <c r="P45" s="20">
        <f t="shared" si="4"/>
        <v>24355000</v>
      </c>
    </row>
    <row r="46" spans="2:16" s="18" customFormat="1" ht="18" customHeight="1">
      <c r="B46" s="67">
        <v>16</v>
      </c>
      <c r="C46" s="60">
        <v>52161545</v>
      </c>
      <c r="D46" s="60" t="s">
        <v>18</v>
      </c>
      <c r="E46" s="60" t="s">
        <v>8</v>
      </c>
      <c r="F46" s="60">
        <v>7</v>
      </c>
      <c r="G46" s="60">
        <v>6</v>
      </c>
      <c r="H46" s="42" t="s">
        <v>6</v>
      </c>
      <c r="I46" s="19">
        <v>2</v>
      </c>
      <c r="J46" s="37">
        <v>3</v>
      </c>
      <c r="K46" s="38"/>
      <c r="L46" s="38">
        <f t="shared" si="2"/>
        <v>3</v>
      </c>
      <c r="M46" s="38"/>
      <c r="N46" s="38"/>
      <c r="O46" s="39">
        <f t="shared" si="3"/>
        <v>0</v>
      </c>
      <c r="P46" s="19">
        <f t="shared" si="4"/>
        <v>5</v>
      </c>
    </row>
    <row r="47" spans="2:16" s="18" customFormat="1" ht="18" customHeight="1">
      <c r="B47" s="68"/>
      <c r="C47" s="61"/>
      <c r="D47" s="61"/>
      <c r="E47" s="61"/>
      <c r="F47" s="61"/>
      <c r="G47" s="61"/>
      <c r="H47" s="43" t="s">
        <v>7</v>
      </c>
      <c r="I47" s="20">
        <v>2787000</v>
      </c>
      <c r="J47" s="40">
        <v>6705600</v>
      </c>
      <c r="K47" s="41"/>
      <c r="L47" s="41">
        <f t="shared" si="2"/>
        <v>6705600</v>
      </c>
      <c r="M47" s="41"/>
      <c r="N47" s="41"/>
      <c r="O47" s="32">
        <f t="shared" si="3"/>
        <v>0</v>
      </c>
      <c r="P47" s="19">
        <f t="shared" si="4"/>
        <v>9492600</v>
      </c>
    </row>
    <row r="48" spans="2:16" s="18" customFormat="1" ht="18" customHeight="1">
      <c r="B48" s="69">
        <v>17</v>
      </c>
      <c r="C48" s="54">
        <v>39121011</v>
      </c>
      <c r="D48" s="54" t="s">
        <v>19</v>
      </c>
      <c r="E48" s="54" t="s">
        <v>8</v>
      </c>
      <c r="F48" s="54">
        <v>22</v>
      </c>
      <c r="G48" s="54">
        <v>10</v>
      </c>
      <c r="H48" s="35" t="s">
        <v>6</v>
      </c>
      <c r="I48" s="21">
        <v>15</v>
      </c>
      <c r="J48" s="36"/>
      <c r="K48" s="31"/>
      <c r="L48" s="38">
        <f t="shared" si="2"/>
        <v>0</v>
      </c>
      <c r="M48" s="38"/>
      <c r="N48" s="38"/>
      <c r="O48" s="39">
        <f t="shared" si="3"/>
        <v>0</v>
      </c>
      <c r="P48" s="20">
        <f t="shared" si="4"/>
        <v>15</v>
      </c>
    </row>
    <row r="49" spans="2:16" s="18" customFormat="1" ht="18" customHeight="1">
      <c r="B49" s="70"/>
      <c r="C49" s="55"/>
      <c r="D49" s="55"/>
      <c r="E49" s="55"/>
      <c r="F49" s="55"/>
      <c r="G49" s="55"/>
      <c r="H49" s="44" t="s">
        <v>7</v>
      </c>
      <c r="I49" s="22">
        <v>102219998</v>
      </c>
      <c r="J49" s="45"/>
      <c r="K49" s="33"/>
      <c r="L49" s="41">
        <f t="shared" si="2"/>
        <v>0</v>
      </c>
      <c r="M49" s="41"/>
      <c r="N49" s="41"/>
      <c r="O49" s="32">
        <f t="shared" si="3"/>
        <v>0</v>
      </c>
      <c r="P49" s="19">
        <f t="shared" si="4"/>
        <v>102219998</v>
      </c>
    </row>
    <row r="50" spans="2:16" s="18" customFormat="1" ht="18" customHeight="1">
      <c r="B50" s="67">
        <v>18</v>
      </c>
      <c r="C50" s="60">
        <v>41115320</v>
      </c>
      <c r="D50" s="60" t="s">
        <v>20</v>
      </c>
      <c r="E50" s="60" t="s">
        <v>8</v>
      </c>
      <c r="F50" s="60">
        <v>0</v>
      </c>
      <c r="G50" s="60">
        <v>10</v>
      </c>
      <c r="H50" s="42" t="s">
        <v>6</v>
      </c>
      <c r="I50" s="19">
        <v>0</v>
      </c>
      <c r="J50" s="37"/>
      <c r="K50" s="38"/>
      <c r="L50" s="38">
        <f t="shared" si="2"/>
        <v>0</v>
      </c>
      <c r="M50" s="38"/>
      <c r="N50" s="38"/>
      <c r="O50" s="39">
        <f t="shared" si="3"/>
        <v>0</v>
      </c>
      <c r="P50" s="20">
        <f t="shared" si="4"/>
        <v>0</v>
      </c>
    </row>
    <row r="51" spans="2:16" s="18" customFormat="1" ht="18" customHeight="1">
      <c r="B51" s="68"/>
      <c r="C51" s="61"/>
      <c r="D51" s="61"/>
      <c r="E51" s="61"/>
      <c r="F51" s="61"/>
      <c r="G51" s="61"/>
      <c r="H51" s="43" t="s">
        <v>7</v>
      </c>
      <c r="I51" s="20">
        <v>0</v>
      </c>
      <c r="J51" s="40"/>
      <c r="K51" s="41"/>
      <c r="L51" s="41">
        <f t="shared" si="2"/>
        <v>0</v>
      </c>
      <c r="M51" s="41"/>
      <c r="N51" s="41"/>
      <c r="O51" s="32">
        <f t="shared" si="3"/>
        <v>0</v>
      </c>
      <c r="P51" s="19">
        <f t="shared" si="4"/>
        <v>0</v>
      </c>
    </row>
    <row r="52" spans="2:16" s="18" customFormat="1" ht="18" customHeight="1">
      <c r="B52" s="69">
        <v>19</v>
      </c>
      <c r="C52" s="54">
        <v>41115703</v>
      </c>
      <c r="D52" s="54" t="s">
        <v>21</v>
      </c>
      <c r="E52" s="54" t="s">
        <v>8</v>
      </c>
      <c r="F52" s="54">
        <v>0</v>
      </c>
      <c r="G52" s="54">
        <v>10</v>
      </c>
      <c r="H52" s="35" t="s">
        <v>6</v>
      </c>
      <c r="I52" s="21">
        <v>0</v>
      </c>
      <c r="J52" s="36"/>
      <c r="K52" s="31"/>
      <c r="L52" s="38">
        <f t="shared" si="2"/>
        <v>0</v>
      </c>
      <c r="M52" s="38"/>
      <c r="N52" s="38"/>
      <c r="O52" s="39">
        <f t="shared" si="3"/>
        <v>0</v>
      </c>
      <c r="P52" s="20">
        <f t="shared" si="4"/>
        <v>0</v>
      </c>
    </row>
    <row r="53" spans="2:16" s="18" customFormat="1" ht="18" customHeight="1">
      <c r="B53" s="70"/>
      <c r="C53" s="55"/>
      <c r="D53" s="55"/>
      <c r="E53" s="55"/>
      <c r="F53" s="55"/>
      <c r="G53" s="55"/>
      <c r="H53" s="44" t="s">
        <v>7</v>
      </c>
      <c r="I53" s="22">
        <v>0</v>
      </c>
      <c r="J53" s="45"/>
      <c r="K53" s="33"/>
      <c r="L53" s="41">
        <f t="shared" si="2"/>
        <v>0</v>
      </c>
      <c r="M53" s="41"/>
      <c r="N53" s="41"/>
      <c r="O53" s="32">
        <f t="shared" si="3"/>
        <v>0</v>
      </c>
      <c r="P53" s="19">
        <f t="shared" si="4"/>
        <v>0</v>
      </c>
    </row>
    <row r="54" spans="2:16" s="18" customFormat="1" ht="18" customHeight="1">
      <c r="B54" s="67">
        <v>20</v>
      </c>
      <c r="C54" s="60">
        <v>41115705</v>
      </c>
      <c r="D54" s="60" t="s">
        <v>22</v>
      </c>
      <c r="E54" s="60" t="s">
        <v>8</v>
      </c>
      <c r="F54" s="60">
        <v>0</v>
      </c>
      <c r="G54" s="60">
        <v>10</v>
      </c>
      <c r="H54" s="42" t="s">
        <v>6</v>
      </c>
      <c r="I54" s="19">
        <v>0</v>
      </c>
      <c r="J54" s="37"/>
      <c r="K54" s="38"/>
      <c r="L54" s="38">
        <f t="shared" si="2"/>
        <v>0</v>
      </c>
      <c r="M54" s="38"/>
      <c r="N54" s="38"/>
      <c r="O54" s="39">
        <f t="shared" si="3"/>
        <v>0</v>
      </c>
      <c r="P54" s="20">
        <f t="shared" si="4"/>
        <v>0</v>
      </c>
    </row>
    <row r="55" spans="2:16" s="18" customFormat="1" ht="18" customHeight="1">
      <c r="B55" s="68"/>
      <c r="C55" s="61"/>
      <c r="D55" s="61"/>
      <c r="E55" s="61"/>
      <c r="F55" s="61"/>
      <c r="G55" s="61"/>
      <c r="H55" s="43" t="s">
        <v>7</v>
      </c>
      <c r="I55" s="20">
        <v>0</v>
      </c>
      <c r="J55" s="40"/>
      <c r="K55" s="41"/>
      <c r="L55" s="41">
        <f t="shared" si="2"/>
        <v>0</v>
      </c>
      <c r="M55" s="41"/>
      <c r="N55" s="41"/>
      <c r="O55" s="32">
        <f t="shared" si="3"/>
        <v>0</v>
      </c>
      <c r="P55" s="19">
        <f t="shared" si="4"/>
        <v>0</v>
      </c>
    </row>
    <row r="56" spans="2:16" s="18" customFormat="1" ht="18" customHeight="1">
      <c r="B56" s="69">
        <v>21</v>
      </c>
      <c r="C56" s="54">
        <v>41115406</v>
      </c>
      <c r="D56" s="54" t="s">
        <v>23</v>
      </c>
      <c r="E56" s="54" t="s">
        <v>8</v>
      </c>
      <c r="F56" s="54">
        <v>0</v>
      </c>
      <c r="G56" s="54">
        <v>10</v>
      </c>
      <c r="H56" s="35" t="s">
        <v>6</v>
      </c>
      <c r="I56" s="21">
        <v>0</v>
      </c>
      <c r="J56" s="36"/>
      <c r="K56" s="31"/>
      <c r="L56" s="38">
        <f t="shared" si="2"/>
        <v>0</v>
      </c>
      <c r="M56" s="38"/>
      <c r="N56" s="38"/>
      <c r="O56" s="39">
        <f t="shared" si="3"/>
        <v>0</v>
      </c>
      <c r="P56" s="20">
        <f t="shared" si="4"/>
        <v>0</v>
      </c>
    </row>
    <row r="57" spans="2:16" s="18" customFormat="1" ht="18" customHeight="1">
      <c r="B57" s="70"/>
      <c r="C57" s="55"/>
      <c r="D57" s="55"/>
      <c r="E57" s="55"/>
      <c r="F57" s="55"/>
      <c r="G57" s="55"/>
      <c r="H57" s="44" t="s">
        <v>7</v>
      </c>
      <c r="I57" s="22">
        <v>0</v>
      </c>
      <c r="J57" s="45"/>
      <c r="K57" s="33"/>
      <c r="L57" s="41">
        <f t="shared" si="2"/>
        <v>0</v>
      </c>
      <c r="M57" s="41"/>
      <c r="N57" s="41"/>
      <c r="O57" s="32">
        <f t="shared" si="3"/>
        <v>0</v>
      </c>
      <c r="P57" s="19">
        <f t="shared" si="4"/>
        <v>0</v>
      </c>
    </row>
    <row r="58" spans="2:16" s="18" customFormat="1" ht="18" customHeight="1">
      <c r="B58" s="67">
        <v>22</v>
      </c>
      <c r="C58" s="60">
        <v>41114510</v>
      </c>
      <c r="D58" s="60" t="s">
        <v>24</v>
      </c>
      <c r="E58" s="60" t="s">
        <v>8</v>
      </c>
      <c r="F58" s="60">
        <v>0</v>
      </c>
      <c r="G58" s="60">
        <v>9</v>
      </c>
      <c r="H58" s="42" t="s">
        <v>6</v>
      </c>
      <c r="I58" s="19">
        <v>0</v>
      </c>
      <c r="J58" s="37"/>
      <c r="K58" s="38"/>
      <c r="L58" s="38">
        <f t="shared" si="2"/>
        <v>0</v>
      </c>
      <c r="M58" s="38"/>
      <c r="N58" s="38"/>
      <c r="O58" s="39">
        <f t="shared" si="3"/>
        <v>0</v>
      </c>
      <c r="P58" s="20">
        <f t="shared" si="4"/>
        <v>0</v>
      </c>
    </row>
    <row r="59" spans="2:16" s="18" customFormat="1" ht="18" customHeight="1">
      <c r="B59" s="68"/>
      <c r="C59" s="61"/>
      <c r="D59" s="61"/>
      <c r="E59" s="61"/>
      <c r="F59" s="61"/>
      <c r="G59" s="61"/>
      <c r="H59" s="43" t="s">
        <v>7</v>
      </c>
      <c r="I59" s="20">
        <v>0</v>
      </c>
      <c r="J59" s="40"/>
      <c r="K59" s="41"/>
      <c r="L59" s="41">
        <f t="shared" si="2"/>
        <v>0</v>
      </c>
      <c r="M59" s="41"/>
      <c r="N59" s="41"/>
      <c r="O59" s="32">
        <f t="shared" si="3"/>
        <v>0</v>
      </c>
      <c r="P59" s="19">
        <f t="shared" si="4"/>
        <v>0</v>
      </c>
    </row>
    <row r="60" spans="2:16" s="18" customFormat="1" ht="18" customHeight="1">
      <c r="B60" s="69">
        <v>23</v>
      </c>
      <c r="C60" s="54">
        <v>41103202</v>
      </c>
      <c r="D60" s="54" t="s">
        <v>25</v>
      </c>
      <c r="E60" s="54" t="s">
        <v>8</v>
      </c>
      <c r="F60" s="54">
        <v>0</v>
      </c>
      <c r="G60" s="54">
        <v>10</v>
      </c>
      <c r="H60" s="35" t="s">
        <v>6</v>
      </c>
      <c r="I60" s="21">
        <v>0</v>
      </c>
      <c r="J60" s="36"/>
      <c r="K60" s="31"/>
      <c r="L60" s="38">
        <f t="shared" si="2"/>
        <v>0</v>
      </c>
      <c r="M60" s="38"/>
      <c r="N60" s="38"/>
      <c r="O60" s="39">
        <f t="shared" si="3"/>
        <v>0</v>
      </c>
      <c r="P60" s="20">
        <f t="shared" si="4"/>
        <v>0</v>
      </c>
    </row>
    <row r="61" spans="2:16" s="18" customFormat="1" ht="18" customHeight="1">
      <c r="B61" s="70"/>
      <c r="C61" s="55"/>
      <c r="D61" s="55"/>
      <c r="E61" s="55"/>
      <c r="F61" s="55"/>
      <c r="G61" s="55"/>
      <c r="H61" s="44" t="s">
        <v>7</v>
      </c>
      <c r="I61" s="22">
        <v>0</v>
      </c>
      <c r="J61" s="45"/>
      <c r="K61" s="33"/>
      <c r="L61" s="41">
        <f t="shared" si="2"/>
        <v>0</v>
      </c>
      <c r="M61" s="41"/>
      <c r="N61" s="41"/>
      <c r="O61" s="32">
        <f t="shared" si="3"/>
        <v>0</v>
      </c>
      <c r="P61" s="19">
        <f t="shared" si="4"/>
        <v>0</v>
      </c>
    </row>
    <row r="62" spans="2:16" s="18" customFormat="1" ht="18" customHeight="1">
      <c r="B62" s="67">
        <v>24</v>
      </c>
      <c r="C62" s="60">
        <v>42281508</v>
      </c>
      <c r="D62" s="71" t="s">
        <v>26</v>
      </c>
      <c r="E62" s="60" t="s">
        <v>8</v>
      </c>
      <c r="F62" s="60">
        <v>6</v>
      </c>
      <c r="G62" s="60">
        <v>10</v>
      </c>
      <c r="H62" s="42" t="s">
        <v>6</v>
      </c>
      <c r="I62" s="19">
        <v>6</v>
      </c>
      <c r="J62" s="37"/>
      <c r="K62" s="38"/>
      <c r="L62" s="38">
        <f t="shared" si="2"/>
        <v>0</v>
      </c>
      <c r="M62" s="38"/>
      <c r="N62" s="38"/>
      <c r="O62" s="39">
        <f t="shared" si="3"/>
        <v>0</v>
      </c>
      <c r="P62" s="20">
        <f t="shared" si="4"/>
        <v>6</v>
      </c>
    </row>
    <row r="63" spans="2:16" s="18" customFormat="1" ht="18" customHeight="1">
      <c r="B63" s="68"/>
      <c r="C63" s="61"/>
      <c r="D63" s="61"/>
      <c r="E63" s="61"/>
      <c r="F63" s="61"/>
      <c r="G63" s="61"/>
      <c r="H63" s="43" t="s">
        <v>7</v>
      </c>
      <c r="I63" s="20">
        <v>20476000</v>
      </c>
      <c r="J63" s="40"/>
      <c r="K63" s="41"/>
      <c r="L63" s="41">
        <f t="shared" si="2"/>
        <v>0</v>
      </c>
      <c r="M63" s="41"/>
      <c r="N63" s="41"/>
      <c r="O63" s="32">
        <f t="shared" si="3"/>
        <v>0</v>
      </c>
      <c r="P63" s="19">
        <f t="shared" si="4"/>
        <v>20476000</v>
      </c>
    </row>
    <row r="64" spans="2:16" s="18" customFormat="1" ht="18" customHeight="1">
      <c r="B64" s="67">
        <v>25</v>
      </c>
      <c r="C64" s="54">
        <v>41103901</v>
      </c>
      <c r="D64" s="54" t="s">
        <v>27</v>
      </c>
      <c r="E64" s="54" t="s">
        <v>28</v>
      </c>
      <c r="F64" s="54">
        <v>3</v>
      </c>
      <c r="G64" s="54">
        <v>10</v>
      </c>
      <c r="H64" s="35" t="s">
        <v>6</v>
      </c>
      <c r="I64" s="21">
        <v>2</v>
      </c>
      <c r="J64" s="36"/>
      <c r="K64" s="31"/>
      <c r="L64" s="38">
        <f t="shared" si="2"/>
        <v>0</v>
      </c>
      <c r="M64" s="38"/>
      <c r="N64" s="38"/>
      <c r="O64" s="39">
        <f t="shared" si="3"/>
        <v>0</v>
      </c>
      <c r="P64" s="20">
        <f t="shared" si="4"/>
        <v>2</v>
      </c>
    </row>
    <row r="65" spans="2:16" s="18" customFormat="1" ht="18" customHeight="1">
      <c r="B65" s="68"/>
      <c r="C65" s="55"/>
      <c r="D65" s="55"/>
      <c r="E65" s="55"/>
      <c r="F65" s="55"/>
      <c r="G65" s="55"/>
      <c r="H65" s="44" t="s">
        <v>7</v>
      </c>
      <c r="I65" s="22">
        <v>4249000</v>
      </c>
      <c r="J65" s="45"/>
      <c r="K65" s="33"/>
      <c r="L65" s="41">
        <f t="shared" si="2"/>
        <v>0</v>
      </c>
      <c r="M65" s="41"/>
      <c r="N65" s="41"/>
      <c r="O65" s="32">
        <f t="shared" si="3"/>
        <v>0</v>
      </c>
      <c r="P65" s="19">
        <f t="shared" si="4"/>
        <v>4249000</v>
      </c>
    </row>
    <row r="66" spans="2:16" s="18" customFormat="1" ht="18" customHeight="1">
      <c r="B66" s="69">
        <v>26</v>
      </c>
      <c r="C66" s="60">
        <v>41111703</v>
      </c>
      <c r="D66" s="60" t="s">
        <v>29</v>
      </c>
      <c r="E66" s="60" t="s">
        <v>8</v>
      </c>
      <c r="F66" s="60">
        <v>2</v>
      </c>
      <c r="G66" s="60">
        <v>10</v>
      </c>
      <c r="H66" s="42" t="s">
        <v>6</v>
      </c>
      <c r="I66" s="19">
        <v>2</v>
      </c>
      <c r="J66" s="37"/>
      <c r="K66" s="38"/>
      <c r="L66" s="38">
        <f t="shared" si="2"/>
        <v>0</v>
      </c>
      <c r="M66" s="38"/>
      <c r="N66" s="38"/>
      <c r="O66" s="39">
        <f t="shared" si="3"/>
        <v>0</v>
      </c>
      <c r="P66" s="20">
        <f t="shared" si="4"/>
        <v>2</v>
      </c>
    </row>
    <row r="67" spans="2:16" s="18" customFormat="1" ht="18" customHeight="1">
      <c r="B67" s="70"/>
      <c r="C67" s="61"/>
      <c r="D67" s="61"/>
      <c r="E67" s="61"/>
      <c r="F67" s="61"/>
      <c r="G67" s="61"/>
      <c r="H67" s="43" t="s">
        <v>7</v>
      </c>
      <c r="I67" s="20">
        <v>15230000</v>
      </c>
      <c r="J67" s="40"/>
      <c r="K67" s="41"/>
      <c r="L67" s="41">
        <f t="shared" si="2"/>
        <v>0</v>
      </c>
      <c r="M67" s="41"/>
      <c r="N67" s="41"/>
      <c r="O67" s="32">
        <f t="shared" si="3"/>
        <v>0</v>
      </c>
      <c r="P67" s="19">
        <f t="shared" si="4"/>
        <v>15230000</v>
      </c>
    </row>
    <row r="68" spans="2:16" s="18" customFormat="1" ht="18" customHeight="1">
      <c r="B68" s="67">
        <v>27</v>
      </c>
      <c r="C68" s="54">
        <v>45111810</v>
      </c>
      <c r="D68" s="58" t="s">
        <v>39</v>
      </c>
      <c r="E68" s="54" t="s">
        <v>8</v>
      </c>
      <c r="F68" s="54">
        <v>2</v>
      </c>
      <c r="G68" s="54">
        <v>8</v>
      </c>
      <c r="H68" s="35" t="s">
        <v>6</v>
      </c>
      <c r="I68" s="21">
        <v>0</v>
      </c>
      <c r="J68" s="36"/>
      <c r="K68" s="31">
        <v>1</v>
      </c>
      <c r="L68" s="38">
        <f t="shared" si="2"/>
        <v>1</v>
      </c>
      <c r="M68" s="38"/>
      <c r="N68" s="38"/>
      <c r="O68" s="39">
        <f t="shared" si="3"/>
        <v>0</v>
      </c>
      <c r="P68" s="19">
        <f t="shared" si="4"/>
        <v>1</v>
      </c>
    </row>
    <row r="69" spans="2:16" s="18" customFormat="1" ht="18" customHeight="1">
      <c r="B69" s="68"/>
      <c r="C69" s="55"/>
      <c r="D69" s="59"/>
      <c r="E69" s="55"/>
      <c r="F69" s="55"/>
      <c r="G69" s="55"/>
      <c r="H69" s="44" t="s">
        <v>7</v>
      </c>
      <c r="I69" s="22">
        <v>0</v>
      </c>
      <c r="J69" s="45"/>
      <c r="K69" s="33">
        <v>1022000</v>
      </c>
      <c r="L69" s="41">
        <f t="shared" si="2"/>
        <v>1022000</v>
      </c>
      <c r="M69" s="41"/>
      <c r="N69" s="41"/>
      <c r="O69" s="32">
        <f t="shared" si="3"/>
        <v>0</v>
      </c>
      <c r="P69" s="20">
        <f t="shared" si="4"/>
        <v>1022000</v>
      </c>
    </row>
    <row r="70" spans="2:16" s="18" customFormat="1" ht="18" customHeight="1">
      <c r="B70" s="69">
        <v>28</v>
      </c>
      <c r="C70" s="60">
        <v>43211503</v>
      </c>
      <c r="D70" s="60" t="s">
        <v>30</v>
      </c>
      <c r="E70" s="60" t="s">
        <v>8</v>
      </c>
      <c r="F70" s="60">
        <v>182</v>
      </c>
      <c r="G70" s="60">
        <v>5</v>
      </c>
      <c r="H70" s="42" t="s">
        <v>6</v>
      </c>
      <c r="I70" s="19">
        <v>137</v>
      </c>
      <c r="J70" s="37">
        <v>27</v>
      </c>
      <c r="K70" s="38"/>
      <c r="L70" s="38">
        <f t="shared" si="2"/>
        <v>27</v>
      </c>
      <c r="M70" s="38"/>
      <c r="N70" s="38"/>
      <c r="O70" s="39">
        <f t="shared" si="3"/>
        <v>0</v>
      </c>
      <c r="P70" s="19">
        <f t="shared" si="4"/>
        <v>164</v>
      </c>
    </row>
    <row r="71" spans="2:16" s="18" customFormat="1" ht="18" customHeight="1">
      <c r="B71" s="70"/>
      <c r="C71" s="61"/>
      <c r="D71" s="61"/>
      <c r="E71" s="61"/>
      <c r="F71" s="61"/>
      <c r="G71" s="61"/>
      <c r="H71" s="43" t="s">
        <v>7</v>
      </c>
      <c r="I71" s="20">
        <v>145475740</v>
      </c>
      <c r="J71" s="40">
        <v>33549450</v>
      </c>
      <c r="K71" s="41"/>
      <c r="L71" s="41">
        <f t="shared" si="2"/>
        <v>33549450</v>
      </c>
      <c r="M71" s="41"/>
      <c r="N71" s="41"/>
      <c r="O71" s="32">
        <f t="shared" si="3"/>
        <v>0</v>
      </c>
      <c r="P71" s="20">
        <f t="shared" si="4"/>
        <v>179025190</v>
      </c>
    </row>
    <row r="72" spans="2:16" s="18" customFormat="1" ht="18" customHeight="1">
      <c r="B72" s="67">
        <v>29</v>
      </c>
      <c r="C72" s="54">
        <v>43211597</v>
      </c>
      <c r="D72" s="54" t="s">
        <v>31</v>
      </c>
      <c r="E72" s="54" t="s">
        <v>8</v>
      </c>
      <c r="F72" s="54">
        <v>24</v>
      </c>
      <c r="G72" s="54">
        <v>5</v>
      </c>
      <c r="H72" s="35" t="s">
        <v>6</v>
      </c>
      <c r="I72" s="21">
        <v>17</v>
      </c>
      <c r="J72" s="36"/>
      <c r="K72" s="31"/>
      <c r="L72" s="38">
        <f t="shared" si="2"/>
        <v>0</v>
      </c>
      <c r="M72" s="38"/>
      <c r="N72" s="38"/>
      <c r="O72" s="39">
        <f t="shared" si="3"/>
        <v>0</v>
      </c>
      <c r="P72" s="19">
        <f t="shared" si="4"/>
        <v>17</v>
      </c>
    </row>
    <row r="73" spans="2:16" s="18" customFormat="1" ht="18" customHeight="1">
      <c r="B73" s="68"/>
      <c r="C73" s="55"/>
      <c r="D73" s="55"/>
      <c r="E73" s="55"/>
      <c r="F73" s="55"/>
      <c r="G73" s="55"/>
      <c r="H73" s="44" t="s">
        <v>7</v>
      </c>
      <c r="I73" s="22">
        <v>83920720</v>
      </c>
      <c r="J73" s="45"/>
      <c r="K73" s="33"/>
      <c r="L73" s="41">
        <f t="shared" si="2"/>
        <v>0</v>
      </c>
      <c r="M73" s="41"/>
      <c r="N73" s="41"/>
      <c r="O73" s="32">
        <f t="shared" si="3"/>
        <v>0</v>
      </c>
      <c r="P73" s="20">
        <f t="shared" si="4"/>
        <v>83920720</v>
      </c>
    </row>
    <row r="74" spans="2:16" s="18" customFormat="1" ht="18" customHeight="1">
      <c r="B74" s="69">
        <v>30</v>
      </c>
      <c r="C74" s="60">
        <v>43211599</v>
      </c>
      <c r="D74" s="60" t="s">
        <v>32</v>
      </c>
      <c r="E74" s="60" t="s">
        <v>8</v>
      </c>
      <c r="F74" s="60">
        <v>10</v>
      </c>
      <c r="G74" s="60">
        <v>5</v>
      </c>
      <c r="H74" s="42" t="s">
        <v>6</v>
      </c>
      <c r="I74" s="19">
        <v>6</v>
      </c>
      <c r="J74" s="37"/>
      <c r="K74" s="38"/>
      <c r="L74" s="38">
        <f t="shared" si="2"/>
        <v>0</v>
      </c>
      <c r="M74" s="38"/>
      <c r="N74" s="38"/>
      <c r="O74" s="39">
        <f t="shared" si="3"/>
        <v>0</v>
      </c>
      <c r="P74" s="19">
        <f t="shared" si="4"/>
        <v>6</v>
      </c>
    </row>
    <row r="75" spans="2:16" s="18" customFormat="1" ht="18" customHeight="1">
      <c r="B75" s="70"/>
      <c r="C75" s="61"/>
      <c r="D75" s="61"/>
      <c r="E75" s="61"/>
      <c r="F75" s="61"/>
      <c r="G75" s="61"/>
      <c r="H75" s="43" t="s">
        <v>7</v>
      </c>
      <c r="I75" s="20">
        <v>446135740</v>
      </c>
      <c r="J75" s="40"/>
      <c r="K75" s="41"/>
      <c r="L75" s="41">
        <f t="shared" si="2"/>
        <v>0</v>
      </c>
      <c r="M75" s="41"/>
      <c r="N75" s="41"/>
      <c r="O75" s="32">
        <f t="shared" si="3"/>
        <v>0</v>
      </c>
      <c r="P75" s="20">
        <f t="shared" si="4"/>
        <v>446135740</v>
      </c>
    </row>
    <row r="76" spans="2:16" s="18" customFormat="1" ht="18" customHeight="1">
      <c r="B76" s="62">
        <v>31</v>
      </c>
      <c r="C76" s="56">
        <v>40101787</v>
      </c>
      <c r="D76" s="58" t="s">
        <v>40</v>
      </c>
      <c r="E76" s="54" t="s">
        <v>8</v>
      </c>
      <c r="F76" s="54">
        <v>307</v>
      </c>
      <c r="G76" s="54">
        <v>8</v>
      </c>
      <c r="H76" s="35" t="s">
        <v>6</v>
      </c>
      <c r="I76" s="19">
        <v>0</v>
      </c>
      <c r="J76" s="36">
        <v>38</v>
      </c>
      <c r="K76" s="31">
        <v>169</v>
      </c>
      <c r="L76" s="38">
        <f t="shared" si="2"/>
        <v>207</v>
      </c>
      <c r="M76" s="38">
        <v>5</v>
      </c>
      <c r="N76" s="38"/>
      <c r="O76" s="39">
        <f t="shared" si="3"/>
        <v>5</v>
      </c>
      <c r="P76" s="19">
        <f t="shared" si="4"/>
        <v>202</v>
      </c>
    </row>
    <row r="77" spans="2:16" s="18" customFormat="1" ht="18" customHeight="1">
      <c r="B77" s="62"/>
      <c r="C77" s="57"/>
      <c r="D77" s="59"/>
      <c r="E77" s="55"/>
      <c r="F77" s="55"/>
      <c r="G77" s="55"/>
      <c r="H77" s="44" t="s">
        <v>7</v>
      </c>
      <c r="I77" s="20">
        <v>0</v>
      </c>
      <c r="J77" s="45">
        <v>66061840</v>
      </c>
      <c r="K77" s="33">
        <v>413029570</v>
      </c>
      <c r="L77" s="41">
        <f t="shared" si="2"/>
        <v>479091410</v>
      </c>
      <c r="M77" s="41">
        <v>19792000</v>
      </c>
      <c r="N77" s="41"/>
      <c r="O77" s="32">
        <f t="shared" si="3"/>
        <v>19792000</v>
      </c>
      <c r="P77" s="20">
        <f t="shared" si="4"/>
        <v>459299410</v>
      </c>
    </row>
    <row r="78" spans="2:16" s="18" customFormat="1" ht="18" customHeight="1">
      <c r="B78" s="62">
        <v>32</v>
      </c>
      <c r="C78" s="63">
        <v>46171610</v>
      </c>
      <c r="D78" s="65" t="s">
        <v>41</v>
      </c>
      <c r="E78" s="60" t="s">
        <v>8</v>
      </c>
      <c r="F78" s="60">
        <v>89</v>
      </c>
      <c r="G78" s="60">
        <v>8</v>
      </c>
      <c r="H78" s="42" t="s">
        <v>6</v>
      </c>
      <c r="I78" s="19">
        <v>0</v>
      </c>
      <c r="J78" s="37">
        <v>11</v>
      </c>
      <c r="K78" s="38">
        <v>45</v>
      </c>
      <c r="L78" s="38">
        <f t="shared" si="2"/>
        <v>56</v>
      </c>
      <c r="M78" s="38">
        <v>1</v>
      </c>
      <c r="N78" s="38"/>
      <c r="O78" s="39">
        <f t="shared" si="3"/>
        <v>1</v>
      </c>
      <c r="P78" s="19">
        <f t="shared" si="4"/>
        <v>55</v>
      </c>
    </row>
    <row r="79" spans="2:16" s="18" customFormat="1" ht="18" customHeight="1">
      <c r="B79" s="62"/>
      <c r="C79" s="64"/>
      <c r="D79" s="66"/>
      <c r="E79" s="61"/>
      <c r="F79" s="61"/>
      <c r="G79" s="61"/>
      <c r="H79" s="43" t="s">
        <v>7</v>
      </c>
      <c r="I79" s="20">
        <v>0</v>
      </c>
      <c r="J79" s="40">
        <v>1216785120</v>
      </c>
      <c r="K79" s="41">
        <v>406565150</v>
      </c>
      <c r="L79" s="41">
        <f t="shared" si="2"/>
        <v>1623350270</v>
      </c>
      <c r="M79" s="41">
        <v>1200000</v>
      </c>
      <c r="N79" s="41"/>
      <c r="O79" s="32">
        <f t="shared" si="3"/>
        <v>1200000</v>
      </c>
      <c r="P79" s="20">
        <f t="shared" si="4"/>
        <v>1622150270</v>
      </c>
    </row>
    <row r="80" spans="2:16" s="18" customFormat="1" ht="23.25" customHeight="1">
      <c r="B80" s="34"/>
      <c r="C80" s="34"/>
      <c r="D80" s="34"/>
      <c r="E80" s="34"/>
      <c r="F80" s="34"/>
      <c r="G80" s="34"/>
      <c r="H80" s="46"/>
      <c r="I80" s="47"/>
      <c r="J80" s="47"/>
      <c r="K80" s="47"/>
      <c r="L80" s="47"/>
      <c r="M80" s="47"/>
      <c r="N80" s="47"/>
      <c r="O80" s="47"/>
      <c r="P80" s="47"/>
    </row>
    <row r="81" spans="2:16" s="18" customFormat="1" ht="18" customHeight="1">
      <c r="B81" s="53" t="s">
        <v>60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2:16" s="18" customFormat="1" ht="18" customHeight="1">
      <c r="B82" s="53" t="s">
        <v>61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7"/>
    </row>
    <row r="83" spans="2:16" s="18" customFormat="1" ht="18" customHeight="1">
      <c r="B83" s="53" t="s">
        <v>62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7"/>
    </row>
    <row r="84" spans="2:16" s="18" customFormat="1" ht="18" customHeight="1">
      <c r="B84" s="53" t="s">
        <v>63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7"/>
    </row>
    <row r="85" spans="2:16" s="18" customFormat="1" ht="18" customHeight="1">
      <c r="B85" s="53" t="s">
        <v>64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7"/>
    </row>
    <row r="86" spans="2:16" s="18" customFormat="1" ht="18" customHeight="1">
      <c r="B86" s="53" t="s">
        <v>65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7"/>
    </row>
    <row r="87" spans="2:16" s="18" customFormat="1" ht="18" customHeight="1">
      <c r="B87" s="53" t="s">
        <v>66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7"/>
    </row>
    <row r="88" spans="2:16" s="18" customFormat="1" ht="18" customHeight="1">
      <c r="B88" s="34"/>
      <c r="C88" s="34"/>
      <c r="D88" s="34"/>
      <c r="E88" s="34"/>
      <c r="F88" s="34"/>
      <c r="G88" s="34"/>
      <c r="H88" s="46"/>
      <c r="I88" s="47"/>
      <c r="J88" s="47"/>
      <c r="K88" s="47"/>
      <c r="L88" s="47"/>
      <c r="M88" s="47"/>
      <c r="N88" s="47"/>
      <c r="O88" s="47"/>
      <c r="P88" s="47"/>
    </row>
    <row r="89" spans="2:16" s="18" customFormat="1" ht="18" customHeight="1">
      <c r="B89" s="34"/>
      <c r="C89" s="34"/>
      <c r="D89" s="34"/>
      <c r="E89" s="34"/>
      <c r="F89" s="34"/>
      <c r="G89" s="34"/>
      <c r="H89" s="46"/>
      <c r="I89" s="47"/>
      <c r="J89" s="47"/>
      <c r="K89" s="47"/>
      <c r="L89" s="47"/>
      <c r="M89" s="47"/>
      <c r="N89" s="47"/>
      <c r="O89" s="47"/>
      <c r="P89" s="47"/>
    </row>
    <row r="90" spans="2:16" s="18" customFormat="1" ht="18" customHeight="1">
      <c r="B90" s="34"/>
      <c r="C90" s="34"/>
      <c r="D90" s="34"/>
      <c r="E90" s="34"/>
      <c r="F90" s="34"/>
      <c r="G90" s="34"/>
      <c r="H90" s="46"/>
      <c r="I90" s="47"/>
      <c r="J90" s="47"/>
      <c r="K90" s="47"/>
      <c r="L90" s="47"/>
      <c r="M90" s="47"/>
      <c r="N90" s="47"/>
      <c r="O90" s="47"/>
      <c r="P90" s="47"/>
    </row>
    <row r="91" spans="2:16" s="18" customFormat="1" ht="18" customHeight="1">
      <c r="B91" s="34"/>
      <c r="C91" s="34"/>
      <c r="D91" s="34"/>
      <c r="E91" s="34"/>
      <c r="F91" s="34"/>
      <c r="G91" s="34"/>
      <c r="H91" s="46"/>
      <c r="I91" s="47"/>
      <c r="J91" s="47"/>
      <c r="K91" s="47"/>
      <c r="L91" s="47"/>
      <c r="M91" s="47"/>
      <c r="N91" s="47"/>
      <c r="O91" s="47"/>
      <c r="P91" s="47"/>
    </row>
    <row r="92" spans="2:16" s="18" customFormat="1" ht="18" customHeight="1">
      <c r="B92" s="34"/>
      <c r="C92" s="34"/>
      <c r="D92" s="34"/>
      <c r="E92" s="34"/>
      <c r="F92" s="34"/>
      <c r="G92" s="34"/>
      <c r="H92" s="46"/>
      <c r="I92" s="47"/>
      <c r="J92" s="47"/>
      <c r="K92" s="47"/>
      <c r="L92" s="47"/>
      <c r="M92" s="47"/>
      <c r="N92" s="47"/>
      <c r="O92" s="47"/>
      <c r="P92" s="47"/>
    </row>
    <row r="93" spans="2:16" s="18" customFormat="1" ht="18" customHeight="1">
      <c r="B93" s="34"/>
      <c r="C93" s="34"/>
      <c r="D93" s="34"/>
      <c r="E93" s="34"/>
      <c r="F93" s="34"/>
      <c r="G93" s="34"/>
      <c r="H93" s="46"/>
      <c r="I93" s="47"/>
      <c r="J93" s="47"/>
      <c r="K93" s="47"/>
      <c r="L93" s="47"/>
      <c r="M93" s="47"/>
      <c r="N93" s="47"/>
      <c r="O93" s="47"/>
      <c r="P93" s="47"/>
    </row>
    <row r="94" spans="2:16" s="18" customFormat="1" ht="18" customHeight="1">
      <c r="B94" s="34"/>
      <c r="C94" s="34"/>
      <c r="D94" s="34"/>
      <c r="E94" s="34"/>
      <c r="F94" s="34"/>
      <c r="G94" s="34"/>
      <c r="H94" s="46"/>
      <c r="I94" s="47"/>
      <c r="J94" s="47"/>
      <c r="K94" s="47"/>
      <c r="L94" s="47"/>
      <c r="M94" s="47"/>
      <c r="N94" s="47"/>
      <c r="O94" s="47"/>
      <c r="P94" s="47"/>
    </row>
    <row r="95" spans="8:16" s="18" customFormat="1" ht="18" customHeight="1">
      <c r="H95" s="23"/>
      <c r="I95" s="24"/>
      <c r="J95" s="24"/>
      <c r="K95" s="24"/>
      <c r="L95" s="24"/>
      <c r="M95" s="24"/>
      <c r="N95" s="24"/>
      <c r="O95" s="24"/>
      <c r="P95" s="24"/>
    </row>
    <row r="96" spans="8:16" s="18" customFormat="1" ht="18" customHeight="1">
      <c r="H96" s="23"/>
      <c r="I96" s="24"/>
      <c r="J96" s="24"/>
      <c r="K96" s="24"/>
      <c r="L96" s="24"/>
      <c r="M96" s="24"/>
      <c r="N96" s="24"/>
      <c r="O96" s="24"/>
      <c r="P96" s="24"/>
    </row>
    <row r="97" spans="8:16" s="18" customFormat="1" ht="18" customHeight="1">
      <c r="H97" s="23"/>
      <c r="I97" s="24"/>
      <c r="J97" s="24"/>
      <c r="K97" s="24"/>
      <c r="L97" s="24"/>
      <c r="M97" s="24"/>
      <c r="N97" s="24"/>
      <c r="O97" s="24"/>
      <c r="P97" s="24"/>
    </row>
    <row r="98" spans="8:16" s="18" customFormat="1" ht="18" customHeight="1">
      <c r="H98" s="23"/>
      <c r="I98" s="24"/>
      <c r="J98" s="24"/>
      <c r="K98" s="24"/>
      <c r="L98" s="24"/>
      <c r="M98" s="24"/>
      <c r="N98" s="24"/>
      <c r="O98" s="24"/>
      <c r="P98" s="24"/>
    </row>
    <row r="99" spans="8:16" s="18" customFormat="1" ht="18" customHeight="1">
      <c r="H99" s="23"/>
      <c r="I99" s="24"/>
      <c r="J99" s="24"/>
      <c r="K99" s="24"/>
      <c r="L99" s="24"/>
      <c r="M99" s="24"/>
      <c r="N99" s="24"/>
      <c r="O99" s="24"/>
      <c r="P99" s="24"/>
    </row>
    <row r="100" spans="8:16" s="18" customFormat="1" ht="18" customHeight="1">
      <c r="H100" s="23"/>
      <c r="I100" s="24"/>
      <c r="J100" s="24"/>
      <c r="K100" s="24"/>
      <c r="L100" s="24"/>
      <c r="M100" s="24"/>
      <c r="N100" s="24"/>
      <c r="O100" s="24"/>
      <c r="P100" s="24"/>
    </row>
    <row r="101" spans="8:16" s="18" customFormat="1" ht="18" customHeight="1">
      <c r="H101" s="23"/>
      <c r="I101" s="24"/>
      <c r="J101" s="24"/>
      <c r="K101" s="24"/>
      <c r="L101" s="24"/>
      <c r="M101" s="24"/>
      <c r="N101" s="24"/>
      <c r="O101" s="24"/>
      <c r="P101" s="24"/>
    </row>
    <row r="102" spans="8:16" s="18" customFormat="1" ht="18" customHeight="1">
      <c r="H102" s="23"/>
      <c r="I102" s="24"/>
      <c r="J102" s="24"/>
      <c r="K102" s="24"/>
      <c r="L102" s="24"/>
      <c r="M102" s="24"/>
      <c r="N102" s="24"/>
      <c r="O102" s="24"/>
      <c r="P102" s="24"/>
    </row>
    <row r="103" spans="8:16" s="18" customFormat="1" ht="18" customHeight="1">
      <c r="H103" s="23"/>
      <c r="I103" s="24"/>
      <c r="J103" s="24"/>
      <c r="K103" s="24"/>
      <c r="L103" s="24"/>
      <c r="M103" s="24"/>
      <c r="N103" s="24"/>
      <c r="O103" s="24"/>
      <c r="P103" s="24"/>
    </row>
    <row r="104" spans="8:16" s="18" customFormat="1" ht="18" customHeight="1">
      <c r="H104" s="23"/>
      <c r="I104" s="24"/>
      <c r="J104" s="24"/>
      <c r="K104" s="24"/>
      <c r="L104" s="24"/>
      <c r="M104" s="24"/>
      <c r="N104" s="24"/>
      <c r="O104" s="24"/>
      <c r="P104" s="24"/>
    </row>
    <row r="105" spans="8:16" s="18" customFormat="1" ht="18" customHeight="1">
      <c r="H105" s="23"/>
      <c r="I105" s="24"/>
      <c r="J105" s="24"/>
      <c r="K105" s="24"/>
      <c r="L105" s="24"/>
      <c r="M105" s="24"/>
      <c r="N105" s="24"/>
      <c r="O105" s="24"/>
      <c r="P105" s="24"/>
    </row>
    <row r="106" spans="8:16" s="18" customFormat="1" ht="18" customHeight="1">
      <c r="H106" s="23"/>
      <c r="I106" s="24"/>
      <c r="J106" s="24"/>
      <c r="K106" s="24"/>
      <c r="L106" s="24"/>
      <c r="M106" s="24"/>
      <c r="N106" s="24"/>
      <c r="O106" s="24"/>
      <c r="P106" s="24"/>
    </row>
    <row r="107" spans="8:16" s="18" customFormat="1" ht="18" customHeight="1">
      <c r="H107" s="23"/>
      <c r="I107" s="24"/>
      <c r="J107" s="24"/>
      <c r="K107" s="24"/>
      <c r="L107" s="24"/>
      <c r="M107" s="24"/>
      <c r="N107" s="24"/>
      <c r="O107" s="24"/>
      <c r="P107" s="24"/>
    </row>
    <row r="108" spans="8:16" s="18" customFormat="1" ht="18" customHeight="1">
      <c r="H108" s="23"/>
      <c r="I108" s="24"/>
      <c r="J108" s="24"/>
      <c r="K108" s="24"/>
      <c r="L108" s="24"/>
      <c r="M108" s="24"/>
      <c r="N108" s="24"/>
      <c r="O108" s="24"/>
      <c r="P108" s="24"/>
    </row>
    <row r="109" spans="8:16" s="18" customFormat="1" ht="18" customHeight="1">
      <c r="H109" s="23"/>
      <c r="I109" s="24"/>
      <c r="J109" s="24"/>
      <c r="K109" s="24"/>
      <c r="L109" s="24"/>
      <c r="M109" s="24"/>
      <c r="N109" s="24"/>
      <c r="O109" s="24"/>
      <c r="P109" s="24"/>
    </row>
    <row r="110" spans="8:16" s="18" customFormat="1" ht="18" customHeight="1">
      <c r="H110" s="23"/>
      <c r="I110" s="24"/>
      <c r="J110" s="24"/>
      <c r="K110" s="24"/>
      <c r="L110" s="24"/>
      <c r="M110" s="24"/>
      <c r="N110" s="24"/>
      <c r="O110" s="24"/>
      <c r="P110" s="24"/>
    </row>
    <row r="111" spans="8:16" s="18" customFormat="1" ht="18" customHeight="1">
      <c r="H111" s="23"/>
      <c r="I111" s="24"/>
      <c r="J111" s="24"/>
      <c r="K111" s="24"/>
      <c r="L111" s="24"/>
      <c r="M111" s="24"/>
      <c r="N111" s="24"/>
      <c r="O111" s="24"/>
      <c r="P111" s="24"/>
    </row>
    <row r="112" spans="8:16" s="27" customFormat="1" ht="18" customHeight="1">
      <c r="H112" s="25"/>
      <c r="I112" s="26"/>
      <c r="J112" s="26"/>
      <c r="K112" s="26"/>
      <c r="L112" s="26"/>
      <c r="M112" s="26"/>
      <c r="N112" s="26"/>
      <c r="O112" s="26"/>
      <c r="P112" s="26"/>
    </row>
    <row r="113" spans="8:16" s="27" customFormat="1" ht="18" customHeight="1">
      <c r="H113" s="25"/>
      <c r="I113" s="26"/>
      <c r="J113" s="26"/>
      <c r="K113" s="26"/>
      <c r="L113" s="26"/>
      <c r="M113" s="26"/>
      <c r="N113" s="26"/>
      <c r="O113" s="26"/>
      <c r="P113" s="26"/>
    </row>
    <row r="114" spans="8:16" s="27" customFormat="1" ht="18" customHeight="1">
      <c r="H114" s="25"/>
      <c r="I114" s="26"/>
      <c r="J114" s="26"/>
      <c r="K114" s="26"/>
      <c r="L114" s="26"/>
      <c r="M114" s="26"/>
      <c r="N114" s="26"/>
      <c r="O114" s="26"/>
      <c r="P114" s="26"/>
    </row>
    <row r="115" spans="8:16" s="27" customFormat="1" ht="18" customHeight="1">
      <c r="H115" s="25"/>
      <c r="I115" s="26"/>
      <c r="J115" s="26"/>
      <c r="K115" s="26"/>
      <c r="L115" s="26"/>
      <c r="M115" s="26"/>
      <c r="N115" s="26"/>
      <c r="O115" s="26"/>
      <c r="P115" s="26"/>
    </row>
    <row r="116" spans="8:16" s="27" customFormat="1" ht="18" customHeight="1">
      <c r="H116" s="25"/>
      <c r="I116" s="26"/>
      <c r="J116" s="26"/>
      <c r="K116" s="26"/>
      <c r="L116" s="26"/>
      <c r="M116" s="26"/>
      <c r="N116" s="26"/>
      <c r="O116" s="26"/>
      <c r="P116" s="26"/>
    </row>
    <row r="117" spans="8:16" s="27" customFormat="1" ht="18" customHeight="1">
      <c r="H117" s="25"/>
      <c r="I117" s="26"/>
      <c r="J117" s="26"/>
      <c r="K117" s="26"/>
      <c r="L117" s="26"/>
      <c r="M117" s="26"/>
      <c r="N117" s="26"/>
      <c r="O117" s="26"/>
      <c r="P117" s="26"/>
    </row>
    <row r="118" spans="8:16" s="27" customFormat="1" ht="18" customHeight="1">
      <c r="H118" s="25"/>
      <c r="I118" s="26"/>
      <c r="J118" s="26"/>
      <c r="K118" s="26"/>
      <c r="L118" s="26"/>
      <c r="M118" s="26"/>
      <c r="N118" s="26"/>
      <c r="O118" s="26"/>
      <c r="P118" s="26"/>
    </row>
    <row r="119" spans="8:16" s="27" customFormat="1" ht="18" customHeight="1">
      <c r="H119" s="25"/>
      <c r="I119" s="26"/>
      <c r="J119" s="26"/>
      <c r="K119" s="26"/>
      <c r="L119" s="26"/>
      <c r="M119" s="26"/>
      <c r="N119" s="26"/>
      <c r="O119" s="26"/>
      <c r="P119" s="26"/>
    </row>
    <row r="120" spans="8:16" s="27" customFormat="1" ht="18" customHeight="1">
      <c r="H120" s="25"/>
      <c r="I120" s="26"/>
      <c r="J120" s="26"/>
      <c r="K120" s="26"/>
      <c r="L120" s="26"/>
      <c r="M120" s="26"/>
      <c r="N120" s="26"/>
      <c r="O120" s="26"/>
      <c r="P120" s="26"/>
    </row>
    <row r="121" spans="8:16" s="27" customFormat="1" ht="18" customHeight="1">
      <c r="H121" s="25"/>
      <c r="I121" s="26"/>
      <c r="J121" s="26"/>
      <c r="K121" s="26"/>
      <c r="L121" s="26"/>
      <c r="M121" s="26"/>
      <c r="N121" s="26"/>
      <c r="O121" s="26"/>
      <c r="P121" s="26"/>
    </row>
    <row r="122" spans="8:16" s="27" customFormat="1" ht="18" customHeight="1">
      <c r="H122" s="25"/>
      <c r="I122" s="26"/>
      <c r="J122" s="26"/>
      <c r="K122" s="26"/>
      <c r="L122" s="26"/>
      <c r="M122" s="26"/>
      <c r="N122" s="26"/>
      <c r="O122" s="26"/>
      <c r="P122" s="26"/>
    </row>
    <row r="123" spans="8:16" s="27" customFormat="1" ht="18" customHeight="1">
      <c r="H123" s="25"/>
      <c r="I123" s="26"/>
      <c r="J123" s="26"/>
      <c r="K123" s="26"/>
      <c r="L123" s="26"/>
      <c r="M123" s="26"/>
      <c r="N123" s="26"/>
      <c r="O123" s="26"/>
      <c r="P123" s="26"/>
    </row>
    <row r="124" spans="8:16" s="27" customFormat="1" ht="18" customHeight="1">
      <c r="H124" s="25"/>
      <c r="I124" s="26"/>
      <c r="J124" s="26"/>
      <c r="K124" s="26"/>
      <c r="L124" s="26"/>
      <c r="M124" s="26"/>
      <c r="N124" s="26"/>
      <c r="O124" s="26"/>
      <c r="P124" s="26"/>
    </row>
    <row r="125" spans="8:16" s="27" customFormat="1" ht="18" customHeight="1">
      <c r="H125" s="25"/>
      <c r="I125" s="26"/>
      <c r="J125" s="26"/>
      <c r="K125" s="26"/>
      <c r="L125" s="26"/>
      <c r="M125" s="26"/>
      <c r="N125" s="26"/>
      <c r="O125" s="26"/>
      <c r="P125" s="26"/>
    </row>
    <row r="126" spans="8:16" s="27" customFormat="1" ht="18" customHeight="1">
      <c r="H126" s="25"/>
      <c r="I126" s="26"/>
      <c r="J126" s="26"/>
      <c r="K126" s="26"/>
      <c r="L126" s="26"/>
      <c r="M126" s="26"/>
      <c r="N126" s="26"/>
      <c r="O126" s="26"/>
      <c r="P126" s="26"/>
    </row>
    <row r="127" spans="8:16" s="27" customFormat="1" ht="14.25">
      <c r="H127" s="25"/>
      <c r="I127" s="26"/>
      <c r="J127" s="26"/>
      <c r="K127" s="26"/>
      <c r="L127" s="26"/>
      <c r="M127" s="26"/>
      <c r="N127" s="26"/>
      <c r="O127" s="26"/>
      <c r="P127" s="26"/>
    </row>
    <row r="128" spans="8:16" s="27" customFormat="1" ht="14.25">
      <c r="H128" s="25"/>
      <c r="I128" s="26"/>
      <c r="J128" s="26"/>
      <c r="K128" s="26"/>
      <c r="L128" s="26"/>
      <c r="M128" s="26"/>
      <c r="N128" s="26"/>
      <c r="O128" s="26"/>
      <c r="P128" s="26"/>
    </row>
    <row r="129" spans="8:16" s="27" customFormat="1" ht="14.25">
      <c r="H129" s="25"/>
      <c r="I129" s="26"/>
      <c r="J129" s="26"/>
      <c r="K129" s="26"/>
      <c r="L129" s="26"/>
      <c r="M129" s="26"/>
      <c r="N129" s="26"/>
      <c r="O129" s="26"/>
      <c r="P129" s="26"/>
    </row>
    <row r="130" spans="8:16" s="27" customFormat="1" ht="14.25">
      <c r="H130" s="25"/>
      <c r="I130" s="26"/>
      <c r="J130" s="26"/>
      <c r="K130" s="26"/>
      <c r="L130" s="26"/>
      <c r="M130" s="26"/>
      <c r="N130" s="26"/>
      <c r="O130" s="26"/>
      <c r="P130" s="26"/>
    </row>
    <row r="131" spans="8:16" s="30" customFormat="1" ht="13.5">
      <c r="H131" s="28"/>
      <c r="I131" s="29"/>
      <c r="J131" s="29"/>
      <c r="K131" s="29"/>
      <c r="L131" s="29"/>
      <c r="M131" s="29"/>
      <c r="N131" s="29"/>
      <c r="O131" s="29"/>
      <c r="P131" s="29"/>
    </row>
    <row r="132" spans="8:16" s="30" customFormat="1" ht="13.5">
      <c r="H132" s="28"/>
      <c r="I132" s="29"/>
      <c r="J132" s="29"/>
      <c r="K132" s="29"/>
      <c r="L132" s="29"/>
      <c r="M132" s="29"/>
      <c r="N132" s="29"/>
      <c r="O132" s="29"/>
      <c r="P132" s="29"/>
    </row>
    <row r="133" spans="8:16" s="30" customFormat="1" ht="13.5">
      <c r="H133" s="28"/>
      <c r="I133" s="29"/>
      <c r="J133" s="29"/>
      <c r="K133" s="29"/>
      <c r="L133" s="29"/>
      <c r="M133" s="29"/>
      <c r="N133" s="29"/>
      <c r="O133" s="29"/>
      <c r="P133" s="29"/>
    </row>
    <row r="134" spans="8:16" s="30" customFormat="1" ht="13.5">
      <c r="H134" s="28"/>
      <c r="I134" s="29"/>
      <c r="J134" s="29"/>
      <c r="K134" s="29"/>
      <c r="L134" s="29"/>
      <c r="M134" s="29"/>
      <c r="N134" s="29"/>
      <c r="O134" s="29"/>
      <c r="P134" s="29"/>
    </row>
    <row r="135" spans="8:16" s="30" customFormat="1" ht="13.5">
      <c r="H135" s="28"/>
      <c r="I135" s="29"/>
      <c r="J135" s="29"/>
      <c r="K135" s="29"/>
      <c r="L135" s="29"/>
      <c r="M135" s="29"/>
      <c r="N135" s="29"/>
      <c r="O135" s="29"/>
      <c r="P135" s="29"/>
    </row>
    <row r="136" spans="8:16" s="30" customFormat="1" ht="13.5">
      <c r="H136" s="28"/>
      <c r="I136" s="29"/>
      <c r="J136" s="29"/>
      <c r="K136" s="29"/>
      <c r="L136" s="29"/>
      <c r="M136" s="29"/>
      <c r="N136" s="29"/>
      <c r="O136" s="29"/>
      <c r="P136" s="29"/>
    </row>
    <row r="137" spans="8:16" s="30" customFormat="1" ht="13.5">
      <c r="H137" s="28"/>
      <c r="I137" s="29"/>
      <c r="J137" s="29"/>
      <c r="K137" s="29"/>
      <c r="L137" s="29"/>
      <c r="M137" s="29"/>
      <c r="N137" s="29"/>
      <c r="O137" s="29"/>
      <c r="P137" s="29"/>
    </row>
    <row r="138" spans="8:16" s="30" customFormat="1" ht="13.5">
      <c r="H138" s="28"/>
      <c r="I138" s="29"/>
      <c r="J138" s="29"/>
      <c r="K138" s="29"/>
      <c r="L138" s="29"/>
      <c r="M138" s="29"/>
      <c r="N138" s="29"/>
      <c r="O138" s="29"/>
      <c r="P138" s="29"/>
    </row>
    <row r="139" spans="8:16" s="30" customFormat="1" ht="13.5">
      <c r="H139" s="28"/>
      <c r="I139" s="29"/>
      <c r="J139" s="29"/>
      <c r="K139" s="29"/>
      <c r="L139" s="29"/>
      <c r="M139" s="29"/>
      <c r="N139" s="29"/>
      <c r="O139" s="29"/>
      <c r="P139" s="29"/>
    </row>
    <row r="140" spans="8:16" s="30" customFormat="1" ht="13.5">
      <c r="H140" s="28"/>
      <c r="I140" s="29"/>
      <c r="J140" s="29"/>
      <c r="K140" s="29"/>
      <c r="L140" s="29"/>
      <c r="M140" s="29"/>
      <c r="N140" s="29"/>
      <c r="O140" s="29"/>
      <c r="P140" s="29"/>
    </row>
    <row r="141" spans="8:16" s="30" customFormat="1" ht="13.5">
      <c r="H141" s="28"/>
      <c r="I141" s="29"/>
      <c r="J141" s="29"/>
      <c r="K141" s="29"/>
      <c r="L141" s="29"/>
      <c r="M141" s="29"/>
      <c r="N141" s="29"/>
      <c r="O141" s="29"/>
      <c r="P141" s="29"/>
    </row>
    <row r="142" spans="8:16" s="30" customFormat="1" ht="13.5">
      <c r="H142" s="28"/>
      <c r="I142" s="29"/>
      <c r="J142" s="29"/>
      <c r="K142" s="29"/>
      <c r="L142" s="29"/>
      <c r="M142" s="29"/>
      <c r="N142" s="29"/>
      <c r="O142" s="29"/>
      <c r="P142" s="29"/>
    </row>
  </sheetData>
  <sheetProtection/>
  <mergeCells count="218">
    <mergeCell ref="B87:O87"/>
    <mergeCell ref="B82:O82"/>
    <mergeCell ref="F72:F73"/>
    <mergeCell ref="G72:G73"/>
    <mergeCell ref="B74:B75"/>
    <mergeCell ref="C74:C75"/>
    <mergeCell ref="D74:D75"/>
    <mergeCell ref="E74:E75"/>
    <mergeCell ref="F74:F75"/>
    <mergeCell ref="G74:G75"/>
    <mergeCell ref="F38:F39"/>
    <mergeCell ref="G38:G39"/>
    <mergeCell ref="B28:B29"/>
    <mergeCell ref="C28:C29"/>
    <mergeCell ref="B38:B39"/>
    <mergeCell ref="C38:C39"/>
    <mergeCell ref="D38:D39"/>
    <mergeCell ref="E38:E39"/>
    <mergeCell ref="F30:F31"/>
    <mergeCell ref="G30:G31"/>
    <mergeCell ref="F28:F29"/>
    <mergeCell ref="G28:G29"/>
    <mergeCell ref="C22:C23"/>
    <mergeCell ref="D22:D23"/>
    <mergeCell ref="D28:D29"/>
    <mergeCell ref="E28:E29"/>
    <mergeCell ref="F26:F27"/>
    <mergeCell ref="G26:G27"/>
    <mergeCell ref="B22:B23"/>
    <mergeCell ref="E22:E23"/>
    <mergeCell ref="G14:G15"/>
    <mergeCell ref="F11:F13"/>
    <mergeCell ref="E11:E13"/>
    <mergeCell ref="D11:D13"/>
    <mergeCell ref="B9:P9"/>
    <mergeCell ref="B2:P2"/>
    <mergeCell ref="B3:P3"/>
    <mergeCell ref="P11:P13"/>
    <mergeCell ref="M12:O12"/>
    <mergeCell ref="J11:O11"/>
    <mergeCell ref="H11:H13"/>
    <mergeCell ref="G11:G13"/>
    <mergeCell ref="I11:I13"/>
    <mergeCell ref="J12:L12"/>
    <mergeCell ref="F14:F15"/>
    <mergeCell ref="B11:B13"/>
    <mergeCell ref="C11:C13"/>
    <mergeCell ref="G18:G19"/>
    <mergeCell ref="B16:B17"/>
    <mergeCell ref="C16:C17"/>
    <mergeCell ref="B18:B19"/>
    <mergeCell ref="C18:C19"/>
    <mergeCell ref="B14:D15"/>
    <mergeCell ref="E14:E15"/>
    <mergeCell ref="G16:G17"/>
    <mergeCell ref="B20:B21"/>
    <mergeCell ref="C20:C21"/>
    <mergeCell ref="D20:D21"/>
    <mergeCell ref="E20:E21"/>
    <mergeCell ref="F18:F19"/>
    <mergeCell ref="F16:F17"/>
    <mergeCell ref="D18:D19"/>
    <mergeCell ref="E18:E19"/>
    <mergeCell ref="D16:D17"/>
    <mergeCell ref="E16:E17"/>
    <mergeCell ref="F20:F21"/>
    <mergeCell ref="G20:G21"/>
    <mergeCell ref="F24:F25"/>
    <mergeCell ref="G24:G25"/>
    <mergeCell ref="F22:F23"/>
    <mergeCell ref="G22:G23"/>
    <mergeCell ref="B24:B25"/>
    <mergeCell ref="C24:C25"/>
    <mergeCell ref="D24:D25"/>
    <mergeCell ref="E24:E25"/>
    <mergeCell ref="D34:D35"/>
    <mergeCell ref="E34:E35"/>
    <mergeCell ref="B26:B27"/>
    <mergeCell ref="C26:C27"/>
    <mergeCell ref="B30:B31"/>
    <mergeCell ref="C30:C31"/>
    <mergeCell ref="D30:D31"/>
    <mergeCell ref="E30:E31"/>
    <mergeCell ref="D26:D27"/>
    <mergeCell ref="E26:E27"/>
    <mergeCell ref="F40:F41"/>
    <mergeCell ref="G40:G41"/>
    <mergeCell ref="B32:B33"/>
    <mergeCell ref="C32:C33"/>
    <mergeCell ref="D32:D33"/>
    <mergeCell ref="E32:E33"/>
    <mergeCell ref="F36:F37"/>
    <mergeCell ref="G36:G37"/>
    <mergeCell ref="B34:B35"/>
    <mergeCell ref="C34:C35"/>
    <mergeCell ref="F32:F33"/>
    <mergeCell ref="G32:G33"/>
    <mergeCell ref="F34:F35"/>
    <mergeCell ref="G34:G35"/>
    <mergeCell ref="D44:D45"/>
    <mergeCell ref="E44:E45"/>
    <mergeCell ref="B36:B37"/>
    <mergeCell ref="C36:C37"/>
    <mergeCell ref="B40:B41"/>
    <mergeCell ref="C40:C41"/>
    <mergeCell ref="D40:D41"/>
    <mergeCell ref="E40:E41"/>
    <mergeCell ref="D36:D37"/>
    <mergeCell ref="E36:E37"/>
    <mergeCell ref="F48:F49"/>
    <mergeCell ref="G48:G49"/>
    <mergeCell ref="B42:B43"/>
    <mergeCell ref="C42:C43"/>
    <mergeCell ref="D42:D43"/>
    <mergeCell ref="E42:E43"/>
    <mergeCell ref="F46:F47"/>
    <mergeCell ref="G46:G47"/>
    <mergeCell ref="B44:B45"/>
    <mergeCell ref="C44:C45"/>
    <mergeCell ref="F42:F43"/>
    <mergeCell ref="G42:G43"/>
    <mergeCell ref="F44:F45"/>
    <mergeCell ref="G44:G45"/>
    <mergeCell ref="D52:D53"/>
    <mergeCell ref="E52:E53"/>
    <mergeCell ref="B46:B47"/>
    <mergeCell ref="C46:C47"/>
    <mergeCell ref="B48:B49"/>
    <mergeCell ref="C48:C49"/>
    <mergeCell ref="D48:D49"/>
    <mergeCell ref="E48:E49"/>
    <mergeCell ref="D46:D47"/>
    <mergeCell ref="E46:E47"/>
    <mergeCell ref="F56:F57"/>
    <mergeCell ref="G56:G57"/>
    <mergeCell ref="B50:B51"/>
    <mergeCell ref="C50:C51"/>
    <mergeCell ref="D50:D51"/>
    <mergeCell ref="E50:E51"/>
    <mergeCell ref="F54:F55"/>
    <mergeCell ref="G54:G55"/>
    <mergeCell ref="B52:B53"/>
    <mergeCell ref="C52:C53"/>
    <mergeCell ref="F50:F51"/>
    <mergeCell ref="G50:G51"/>
    <mergeCell ref="F52:F53"/>
    <mergeCell ref="G52:G53"/>
    <mergeCell ref="D56:D57"/>
    <mergeCell ref="E56:E57"/>
    <mergeCell ref="D54:D55"/>
    <mergeCell ref="E54:E55"/>
    <mergeCell ref="B54:B55"/>
    <mergeCell ref="C54:C55"/>
    <mergeCell ref="B56:B57"/>
    <mergeCell ref="C56:C57"/>
    <mergeCell ref="B60:B61"/>
    <mergeCell ref="C60:C61"/>
    <mergeCell ref="D60:D61"/>
    <mergeCell ref="E60:E61"/>
    <mergeCell ref="B58:B59"/>
    <mergeCell ref="C58:C59"/>
    <mergeCell ref="D58:D59"/>
    <mergeCell ref="E58:E59"/>
    <mergeCell ref="D62:D63"/>
    <mergeCell ref="E62:E63"/>
    <mergeCell ref="F58:F59"/>
    <mergeCell ref="G58:G59"/>
    <mergeCell ref="F60:F61"/>
    <mergeCell ref="G60:G61"/>
    <mergeCell ref="F62:F63"/>
    <mergeCell ref="G62:G63"/>
    <mergeCell ref="B66:B67"/>
    <mergeCell ref="C66:C67"/>
    <mergeCell ref="D66:D67"/>
    <mergeCell ref="E66:E67"/>
    <mergeCell ref="B64:B65"/>
    <mergeCell ref="C64:C65"/>
    <mergeCell ref="D64:D65"/>
    <mergeCell ref="E64:E65"/>
    <mergeCell ref="E68:E69"/>
    <mergeCell ref="E76:E77"/>
    <mergeCell ref="B70:B71"/>
    <mergeCell ref="C70:C71"/>
    <mergeCell ref="D70:D71"/>
    <mergeCell ref="E70:E71"/>
    <mergeCell ref="B72:B73"/>
    <mergeCell ref="B62:B63"/>
    <mergeCell ref="C62:C63"/>
    <mergeCell ref="B81:P81"/>
    <mergeCell ref="F64:F65"/>
    <mergeCell ref="G64:G65"/>
    <mergeCell ref="F78:F79"/>
    <mergeCell ref="G78:G79"/>
    <mergeCell ref="B68:B69"/>
    <mergeCell ref="C68:C69"/>
    <mergeCell ref="D68:D69"/>
    <mergeCell ref="B76:B77"/>
    <mergeCell ref="E78:E79"/>
    <mergeCell ref="C72:C73"/>
    <mergeCell ref="D72:D73"/>
    <mergeCell ref="E72:E73"/>
    <mergeCell ref="F70:F71"/>
    <mergeCell ref="G70:G71"/>
    <mergeCell ref="F76:F77"/>
    <mergeCell ref="F66:F67"/>
    <mergeCell ref="G66:G67"/>
    <mergeCell ref="F68:F69"/>
    <mergeCell ref="G68:G69"/>
    <mergeCell ref="B86:O86"/>
    <mergeCell ref="G76:G77"/>
    <mergeCell ref="C76:C77"/>
    <mergeCell ref="D76:D77"/>
    <mergeCell ref="B83:O83"/>
    <mergeCell ref="B84:O84"/>
    <mergeCell ref="B85:O85"/>
    <mergeCell ref="B78:B79"/>
    <mergeCell ref="C78:C79"/>
    <mergeCell ref="D78:D79"/>
  </mergeCells>
  <printOptions horizontalCentered="1"/>
  <pageMargins left="0.4" right="0.5511811023622047" top="0.64" bottom="0.4724409448818898" header="0.17" footer="0"/>
  <pageSetup horizontalDpi="600" verticalDpi="600" orientation="landscape" paperSize="9" scale="55" r:id="rId3"/>
  <rowBreaks count="1" manualBreakCount="1">
    <brk id="4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="80" zoomScaleNormal="80" workbookViewId="0" topLeftCell="A1">
      <pane ySplit="1" topLeftCell="BM2" activePane="bottomLeft" state="frozen"/>
      <selection pane="topLeft" activeCell="A1" sqref="A1"/>
      <selection pane="bottomLeft" activeCell="A1" sqref="A1:K1"/>
    </sheetView>
  </sheetViews>
  <sheetFormatPr defaultColWidth="8.88671875" defaultRowHeight="13.5"/>
  <cols>
    <col min="1" max="1" width="19.4453125" style="158" customWidth="1"/>
    <col min="2" max="2" width="13.99609375" style="0" customWidth="1"/>
    <col min="3" max="3" width="20.10546875" style="0" customWidth="1"/>
    <col min="4" max="4" width="13.99609375" style="0" customWidth="1"/>
    <col min="5" max="5" width="18.77734375" style="0" customWidth="1"/>
    <col min="6" max="6" width="13.99609375" style="0" customWidth="1"/>
    <col min="7" max="7" width="18.77734375" style="158" customWidth="1"/>
    <col min="8" max="8" width="13.99609375" style="159" customWidth="1"/>
    <col min="9" max="9" width="18.77734375" style="159" customWidth="1"/>
    <col min="10" max="10" width="13.99609375" style="159" customWidth="1"/>
    <col min="11" max="11" width="20.10546875" style="159" customWidth="1"/>
  </cols>
  <sheetData>
    <row r="1" spans="1:11" ht="27">
      <c r="A1" s="105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s="107" customFormat="1" ht="24" customHeight="1">
      <c r="A3" s="106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s="107" customFormat="1" ht="60" customHeight="1">
      <c r="A4" s="108" t="s">
        <v>68</v>
      </c>
      <c r="B4" s="109" t="s">
        <v>69</v>
      </c>
      <c r="C4" s="110"/>
      <c r="D4" s="109" t="s">
        <v>70</v>
      </c>
      <c r="E4" s="111"/>
      <c r="F4" s="111"/>
      <c r="G4" s="111"/>
      <c r="H4" s="111"/>
      <c r="I4" s="110"/>
      <c r="J4" s="112" t="s">
        <v>71</v>
      </c>
      <c r="K4" s="113"/>
    </row>
    <row r="5" spans="1:11" s="107" customFormat="1" ht="60" customHeight="1">
      <c r="A5" s="114"/>
      <c r="B5" s="115" t="s">
        <v>72</v>
      </c>
      <c r="C5" s="116" t="s">
        <v>73</v>
      </c>
      <c r="D5" s="115" t="s">
        <v>74</v>
      </c>
      <c r="E5" s="117"/>
      <c r="F5" s="117" t="s">
        <v>75</v>
      </c>
      <c r="G5" s="117"/>
      <c r="H5" s="118" t="s">
        <v>76</v>
      </c>
      <c r="I5" s="119"/>
      <c r="J5" s="120" t="s">
        <v>72</v>
      </c>
      <c r="K5" s="119" t="s">
        <v>73</v>
      </c>
    </row>
    <row r="6" spans="1:11" s="107" customFormat="1" ht="60" customHeight="1">
      <c r="A6" s="121"/>
      <c r="B6" s="122"/>
      <c r="C6" s="123"/>
      <c r="D6" s="124" t="s">
        <v>72</v>
      </c>
      <c r="E6" s="125" t="s">
        <v>73</v>
      </c>
      <c r="F6" s="125" t="s">
        <v>72</v>
      </c>
      <c r="G6" s="125" t="s">
        <v>73</v>
      </c>
      <c r="H6" s="126" t="s">
        <v>72</v>
      </c>
      <c r="I6" s="127" t="s">
        <v>73</v>
      </c>
      <c r="J6" s="128"/>
      <c r="K6" s="129"/>
    </row>
    <row r="7" spans="1:11" s="107" customFormat="1" ht="60" customHeight="1">
      <c r="A7" s="130" t="s">
        <v>77</v>
      </c>
      <c r="B7" s="131">
        <v>321</v>
      </c>
      <c r="C7" s="132">
        <v>2293628628</v>
      </c>
      <c r="D7" s="133">
        <f>SUM(D8:D11)</f>
        <v>361</v>
      </c>
      <c r="E7" s="134">
        <f>SUM(E8:E11)</f>
        <v>2497133733</v>
      </c>
      <c r="F7" s="134">
        <f>SUM(F8:F11)</f>
        <v>15</v>
      </c>
      <c r="G7" s="134">
        <f>SUM(G8:G11)</f>
        <v>65407410</v>
      </c>
      <c r="H7" s="134">
        <f>SUM(H8:H11)</f>
        <v>346</v>
      </c>
      <c r="I7" s="135">
        <f>E7-G7</f>
        <v>2431726323</v>
      </c>
      <c r="J7" s="133">
        <f>B7+H7</f>
        <v>667</v>
      </c>
      <c r="K7" s="136">
        <f>C7+I7</f>
        <v>4725354951</v>
      </c>
    </row>
    <row r="8" spans="1:11" s="107" customFormat="1" ht="60" customHeight="1">
      <c r="A8" s="137" t="s">
        <v>78</v>
      </c>
      <c r="B8" s="138"/>
      <c r="C8" s="139"/>
      <c r="D8" s="138">
        <v>100</v>
      </c>
      <c r="E8" s="140">
        <v>1452864640</v>
      </c>
      <c r="F8" s="140"/>
      <c r="G8" s="141"/>
      <c r="H8" s="142">
        <f>D8-F8</f>
        <v>100</v>
      </c>
      <c r="I8" s="143">
        <v>61519580</v>
      </c>
      <c r="J8" s="138"/>
      <c r="K8" s="139"/>
    </row>
    <row r="9" spans="1:11" s="107" customFormat="1" ht="60" customHeight="1">
      <c r="A9" s="137" t="s">
        <v>79</v>
      </c>
      <c r="B9" s="138"/>
      <c r="C9" s="139"/>
      <c r="D9" s="138"/>
      <c r="E9" s="140"/>
      <c r="F9" s="140"/>
      <c r="G9" s="141"/>
      <c r="H9" s="142">
        <f>D9-F9</f>
        <v>0</v>
      </c>
      <c r="I9" s="143"/>
      <c r="J9" s="138"/>
      <c r="K9" s="139"/>
    </row>
    <row r="10" spans="1:11" s="107" customFormat="1" ht="60" customHeight="1">
      <c r="A10" s="137" t="s">
        <v>80</v>
      </c>
      <c r="B10" s="138"/>
      <c r="C10" s="139"/>
      <c r="D10" s="138"/>
      <c r="E10" s="140"/>
      <c r="F10" s="140"/>
      <c r="G10" s="141"/>
      <c r="H10" s="142">
        <f>D10-F10</f>
        <v>0</v>
      </c>
      <c r="I10" s="143"/>
      <c r="J10" s="138"/>
      <c r="K10" s="139"/>
    </row>
    <row r="11" spans="1:11" s="107" customFormat="1" ht="60" customHeight="1">
      <c r="A11" s="144" t="s">
        <v>81</v>
      </c>
      <c r="B11" s="145"/>
      <c r="C11" s="146"/>
      <c r="D11" s="145">
        <v>261</v>
      </c>
      <c r="E11" s="147">
        <v>1044269093</v>
      </c>
      <c r="F11" s="147">
        <v>15</v>
      </c>
      <c r="G11" s="148">
        <v>65407410</v>
      </c>
      <c r="H11" s="149">
        <f>D11-F11</f>
        <v>246</v>
      </c>
      <c r="I11" s="150">
        <f>E11-G11</f>
        <v>978861683</v>
      </c>
      <c r="J11" s="151"/>
      <c r="K11" s="146"/>
    </row>
    <row r="12" spans="1:11" s="107" customFormat="1" ht="19.5">
      <c r="A12" s="152"/>
      <c r="B12" s="153"/>
      <c r="C12" s="153"/>
      <c r="D12" s="153"/>
      <c r="E12" s="153"/>
      <c r="F12" s="153"/>
      <c r="G12" s="152"/>
      <c r="H12" s="154"/>
      <c r="I12" s="154"/>
      <c r="J12" s="154"/>
      <c r="K12" s="154"/>
    </row>
    <row r="13" spans="1:11" s="107" customFormat="1" ht="19.5">
      <c r="A13" s="155" t="s">
        <v>83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s="107" customFormat="1" ht="18.75">
      <c r="A14" s="156"/>
      <c r="G14" s="156"/>
      <c r="H14" s="157"/>
      <c r="I14" s="157"/>
      <c r="J14" s="157"/>
      <c r="K14" s="157"/>
    </row>
    <row r="15" spans="1:11" s="107" customFormat="1" ht="18.75">
      <c r="A15" s="156"/>
      <c r="G15" s="156"/>
      <c r="H15" s="157"/>
      <c r="I15" s="157"/>
      <c r="J15" s="157"/>
      <c r="K15" s="157"/>
    </row>
  </sheetData>
  <mergeCells count="14">
    <mergeCell ref="A13:K13"/>
    <mergeCell ref="A4:A6"/>
    <mergeCell ref="D5:E5"/>
    <mergeCell ref="F5:G5"/>
    <mergeCell ref="A1:K1"/>
    <mergeCell ref="A3:K3"/>
    <mergeCell ref="H5:I5"/>
    <mergeCell ref="J5:J6"/>
    <mergeCell ref="B5:B6"/>
    <mergeCell ref="C5:C6"/>
    <mergeCell ref="K5:K6"/>
    <mergeCell ref="B4:C4"/>
    <mergeCell ref="D4:I4"/>
    <mergeCell ref="J4:K4"/>
  </mergeCells>
  <printOptions horizontalCentered="1"/>
  <pageMargins left="0.7874015748031497" right="0.7874015748031497" top="1.1811023622047245" bottom="0.787401574803149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2012-06-14T08:50:13Z</cp:lastPrinted>
  <dcterms:created xsi:type="dcterms:W3CDTF">2010-04-24T05:24:44Z</dcterms:created>
  <dcterms:modified xsi:type="dcterms:W3CDTF">2012-07-24T07:20:27Z</dcterms:modified>
  <cp:category/>
  <cp:version/>
  <cp:contentType/>
  <cp:contentStatus/>
</cp:coreProperties>
</file>